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15480" windowHeight="11640" activeTab="0"/>
  </bookViews>
  <sheets>
    <sheet name="MÃ LỚP HP" sheetId="1" r:id="rId1"/>
    <sheet name="DS diem danh" sheetId="2" r:id="rId2"/>
  </sheets>
  <externalReferences>
    <externalReference r:id="rId5"/>
  </externalReferences>
  <definedNames>
    <definedName name="_xlnm._FilterDatabase" localSheetId="0" hidden="1">'MÃ LỚP HP'!$A$26:$L$111</definedName>
    <definedName name="_xlnm.Print_Area" localSheetId="1">'DS diem danh'!$A$1:$U$95</definedName>
    <definedName name="_xlnm.Print_Area" localSheetId="0">'MÃ LỚP HP'!$A$1:$L$111</definedName>
    <definedName name="_xlnm.Print_Titles" localSheetId="1">'DS diem danh'!$9:$10</definedName>
    <definedName name="_xlnm.Print_Titles" localSheetId="0">'MÃ LỚP HP'!$26:$26</definedName>
  </definedNames>
  <calcPr fullCalcOnLoad="1"/>
</workbook>
</file>

<file path=xl/sharedStrings.xml><?xml version="1.0" encoding="utf-8"?>
<sst xmlns="http://schemas.openxmlformats.org/spreadsheetml/2006/main" count="300" uniqueCount="213">
  <si>
    <t>Stt</t>
  </si>
  <si>
    <t>ĐẠI HỌC QUỐC GIA HÀ NỘI</t>
  </si>
  <si>
    <t>TRƯỜNG ĐẠI HỌC KINH TẾ</t>
  </si>
  <si>
    <t>Ngày sinh</t>
  </si>
  <si>
    <t>A. Các bước thực hiện</t>
  </si>
  <si>
    <t>Điểm 1</t>
  </si>
  <si>
    <t>Điểm 2</t>
  </si>
  <si>
    <t>Điểm 3</t>
  </si>
  <si>
    <t>Điểm 4</t>
  </si>
  <si>
    <t>Điểm 5</t>
  </si>
  <si>
    <t>Trọng số</t>
  </si>
  <si>
    <t>b. Không thay đổi cấu trúc và định dạng của file. Không xóa bất kỳ dòng, cột nào trong file.</t>
  </si>
  <si>
    <t>Họ và tên</t>
  </si>
  <si>
    <t>Tổng hệ số (≤ 40%)</t>
  </si>
  <si>
    <t>Ghi chú</t>
  </si>
  <si>
    <t xml:space="preserve">          Hà Nội, ngày         tháng         năm  </t>
  </si>
  <si>
    <t>c. Chọn sheet có tên học phần.</t>
  </si>
  <si>
    <t>PHIẾU NHẬP ĐIỂM ĐÁNH GIÁ BỘ PHẬN</t>
  </si>
  <si>
    <t xml:space="preserve">a. Chọn SAVE để lưu vào máy tính (không chọn Open để mở file ra copy, sẽ làm mất các công thức đã được thiết lập sẵn trong file). </t>
  </si>
  <si>
    <t xml:space="preserve">B. Trọng số các điểm bộ phận: </t>
  </si>
  <si>
    <t>Lớp khóa học</t>
  </si>
  <si>
    <t>Điểm bộ phận</t>
  </si>
  <si>
    <t xml:space="preserve">Giảng viên </t>
  </si>
  <si>
    <t>Học phần:</t>
  </si>
  <si>
    <t>4. Nộp Phiếu nhập điểm (có chữ ký của giảng viên) về Phòng Đào tạo ngay sau khi kết thúc học phần.</t>
  </si>
  <si>
    <t>2. Nhập điểm bộ phận vào các cột tương ứng,</t>
  </si>
  <si>
    <t>3. In Phiếu nhập điểm, ký tên vào tất cả các trang của Phiếu nhập điểm và thông báo điểm cho sinh viên,</t>
  </si>
  <si>
    <t>Mã lớp học phần:</t>
  </si>
  <si>
    <r>
      <t xml:space="preserve">1. Nhập tên điểm bộ phận và trọng số tương ứng như quy định tại đề cương học phần vào mục B (lấy danh sách tại website của Trường: </t>
    </r>
    <r>
      <rPr>
        <b/>
        <sz val="12"/>
        <rFont val="Times New Roman"/>
        <family val="1"/>
      </rPr>
      <t>ueb.edu.vn/Sub/13/newscategory/414/pnhapdiem.htm</t>
    </r>
    <r>
      <rPr>
        <sz val="12"/>
        <rFont val="Times New Roman"/>
        <family val="1"/>
      </rPr>
      <t>),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Khi download, các thầy, cô lưu ý:</t>
    </r>
  </si>
  <si>
    <t>Số tín chỉ:</t>
  </si>
  <si>
    <t xml:space="preserve"> ĐẠI HỌC QUỐC GIA HÀ NỘI</t>
  </si>
  <si>
    <t>DANH SÁCH ĐIỂM DANH SINH VIÊN LỚP HỌC PHẦN</t>
  </si>
  <si>
    <t>Học kỳ I, năm học 2018-2019</t>
  </si>
  <si>
    <t>STT</t>
  </si>
  <si>
    <t>Họ tên</t>
  </si>
  <si>
    <t>Điểm danh ở mỗi buổi học</t>
  </si>
  <si>
    <t>Hà Nội, ngày …….. tháng ……… năm ……….</t>
  </si>
  <si>
    <t>Giáo viên</t>
  </si>
  <si>
    <t>(Ký và ghi rõ họ tên)</t>
  </si>
  <si>
    <t>Mã học phần:</t>
  </si>
  <si>
    <t xml:space="preserve">Số tín chỉ: </t>
  </si>
  <si>
    <t>Thời gian học: từ ngày ……..tháng…...năm…..……đến ngày ……..tháng……….năm …………</t>
  </si>
  <si>
    <t>Đào Thị Huyền Anh</t>
  </si>
  <si>
    <t>Nguyễn Hồng Anh</t>
  </si>
  <si>
    <t>Trịnh Thanh Hà</t>
  </si>
  <si>
    <t>Phùng Thị Thu Hằng</t>
  </si>
  <si>
    <t>Nguyễn Thị Thu Hiền</t>
  </si>
  <si>
    <t>Bàng Xuân Hùng</t>
  </si>
  <si>
    <t>Nguyễn Tuệ Lâm</t>
  </si>
  <si>
    <t>Nguyễn Mỹ Lộc</t>
  </si>
  <si>
    <t>Lê Quý Luyện</t>
  </si>
  <si>
    <t>Đoàn Thị Thanh Mai</t>
  </si>
  <si>
    <t>Vũ Trà My</t>
  </si>
  <si>
    <t>Đinh Thị Ngoan</t>
  </si>
  <si>
    <t>Bùi Thị Ngọc</t>
  </si>
  <si>
    <t>Nguyễn Bảo Ngọc</t>
  </si>
  <si>
    <t>Lê Thị Bích Phượng</t>
  </si>
  <si>
    <t>Nguyễn Hữu Sáng</t>
  </si>
  <si>
    <t>Nguyễn Thị Huyền Trang</t>
  </si>
  <si>
    <t>09/10/1993</t>
  </si>
  <si>
    <t>21/12/1981</t>
  </si>
  <si>
    <t>14/07/1985</t>
  </si>
  <si>
    <t>08/08/1984</t>
  </si>
  <si>
    <t>28/10/1995</t>
  </si>
  <si>
    <t>19/06/1982</t>
  </si>
  <si>
    <t>11/12/1993</t>
  </si>
  <si>
    <t>10/01/1994</t>
  </si>
  <si>
    <t>14/07/1989</t>
  </si>
  <si>
    <t>20/12/1988</t>
  </si>
  <si>
    <t>14/12/1994</t>
  </si>
  <si>
    <t>19/04/1989</t>
  </si>
  <si>
    <t>06/10/1990</t>
  </si>
  <si>
    <t>20/10/1992</t>
  </si>
  <si>
    <t>20/08/1990</t>
  </si>
  <si>
    <t>11/11/1992</t>
  </si>
  <si>
    <t>12/12/1990</t>
  </si>
  <si>
    <t>Vũ Hoàng Bảo</t>
  </si>
  <si>
    <t>Đỗ Văn Chức</t>
  </si>
  <si>
    <t>Quách Thị Thùy Dương</t>
  </si>
  <si>
    <t>Lê Tiến Đạt</t>
  </si>
  <si>
    <t>Nguyễn Vũ Trinh Đông</t>
  </si>
  <si>
    <t>Nguyễn Minh Đức</t>
  </si>
  <si>
    <t>Đặng Văn Hà</t>
  </si>
  <si>
    <t>Lê Qúy Hiệu</t>
  </si>
  <si>
    <t>Kiều Mỹ Hoa</t>
  </si>
  <si>
    <t>Hoàng Thị Hải Hoà</t>
  </si>
  <si>
    <t>Phạm Văn Huấn</t>
  </si>
  <si>
    <t>Đỗ Quang Huy</t>
  </si>
  <si>
    <t>Nguyễn Hòa Huy</t>
  </si>
  <si>
    <t>Lại Phương Huyền</t>
  </si>
  <si>
    <t>Nguyễn Hữu Hùng</t>
  </si>
  <si>
    <t>Lê Lan Hương</t>
  </si>
  <si>
    <t>Nguyễn Thị Thu Hương</t>
  </si>
  <si>
    <t>Nguyễn Thị Ngọc Lê</t>
  </si>
  <si>
    <t>Mai Hà Linh</t>
  </si>
  <si>
    <t>Nguyễn Thị Linh</t>
  </si>
  <si>
    <t>Nguyễn Thị Thùy Linh</t>
  </si>
  <si>
    <t>Lê Hải Long</t>
  </si>
  <si>
    <t>Phạm Tiến Mạnh</t>
  </si>
  <si>
    <t>Vũ Đức Ngọc</t>
  </si>
  <si>
    <t>Nguyễn Thị Hồng Nhạn</t>
  </si>
  <si>
    <t>Đỗ Thị Lâm Oanh</t>
  </si>
  <si>
    <t>Lê Thị Kim Oanh</t>
  </si>
  <si>
    <t>Tô Văn Phú</t>
  </si>
  <si>
    <t>Đào Thu Phương</t>
  </si>
  <si>
    <t>Lê Việt Phương</t>
  </si>
  <si>
    <t>Nguyễn Hồng Quân</t>
  </si>
  <si>
    <t>Vũ Văn Quỳnh</t>
  </si>
  <si>
    <t>Đỗ Hồng Sơn</t>
  </si>
  <si>
    <t>Nguyễn Việt Thành</t>
  </si>
  <si>
    <t>Phạm Tiến Thành</t>
  </si>
  <si>
    <t>Vũ Quỳnh Thu</t>
  </si>
  <si>
    <t>Phùng Thị Thu Thủy</t>
  </si>
  <si>
    <t>Phạm Minh Tiến</t>
  </si>
  <si>
    <t>Trần Thị Thu Trang</t>
  </si>
  <si>
    <t>Phạm Quang Trung</t>
  </si>
  <si>
    <t>Vũ Đức Trung</t>
  </si>
  <si>
    <t>Lê Đạt Anh Tuấn</t>
  </si>
  <si>
    <t>Nguyễn Minh Tuấn</t>
  </si>
  <si>
    <t>Tạ Anh Tú</t>
  </si>
  <si>
    <t>Đinh Hoàng Việt</t>
  </si>
  <si>
    <t>Nguyễn Quang Vinh</t>
  </si>
  <si>
    <t>Tưởng Thị Thanh Vinh</t>
  </si>
  <si>
    <t>17/07/1990</t>
  </si>
  <si>
    <t>12/02/1985</t>
  </si>
  <si>
    <t>22/03/1989</t>
  </si>
  <si>
    <t>11/04/1982</t>
  </si>
  <si>
    <t>05/05/1990</t>
  </si>
  <si>
    <t>07/03/1986</t>
  </si>
  <si>
    <t>18/03/1990</t>
  </si>
  <si>
    <t>10/09/1989</t>
  </si>
  <si>
    <t>23/04/1981</t>
  </si>
  <si>
    <t>14/01/1982</t>
  </si>
  <si>
    <t>19/02/1989</t>
  </si>
  <si>
    <t>16/08/1972</t>
  </si>
  <si>
    <t>01/08/1987</t>
  </si>
  <si>
    <t>10/11/1992</t>
  </si>
  <si>
    <t>13/08/1983</t>
  </si>
  <si>
    <t>13/09/1981</t>
  </si>
  <si>
    <t>17/01/1979</t>
  </si>
  <si>
    <t>23/12/1983</t>
  </si>
  <si>
    <t>26/10/1992</t>
  </si>
  <si>
    <t>10/09/1991</t>
  </si>
  <si>
    <t>23/09/1979</t>
  </si>
  <si>
    <t>25/07/1982</t>
  </si>
  <si>
    <t>09/06/1990</t>
  </si>
  <si>
    <t>26/02/1989</t>
  </si>
  <si>
    <t>02/08/1981</t>
  </si>
  <si>
    <t>13/01/1995</t>
  </si>
  <si>
    <t>19/02/1993</t>
  </si>
  <si>
    <t>26/03/1988</t>
  </si>
  <si>
    <t>19/11/1979</t>
  </si>
  <si>
    <t>10/01/1980</t>
  </si>
  <si>
    <t>28/11/1978</t>
  </si>
  <si>
    <t>16/12/1985</t>
  </si>
  <si>
    <t>10/11/1979</t>
  </si>
  <si>
    <t>08/06/1982</t>
  </si>
  <si>
    <t>29/06/1986</t>
  </si>
  <si>
    <t>21/05/1985</t>
  </si>
  <si>
    <t>06/11/1985</t>
  </si>
  <si>
    <t>01/02/1983</t>
  </si>
  <si>
    <t>02/06/1994</t>
  </si>
  <si>
    <t>02/11/1992</t>
  </si>
  <si>
    <t>03/10/1989</t>
  </si>
  <si>
    <t>18/04/1990</t>
  </si>
  <si>
    <t>07/03/1989</t>
  </si>
  <si>
    <t>18/09/1979</t>
  </si>
  <si>
    <t>13/06/1992</t>
  </si>
  <si>
    <t>04/12/1993</t>
  </si>
  <si>
    <t>19/03/1980</t>
  </si>
  <si>
    <t>Lê Văn Cương</t>
  </si>
  <si>
    <t>Vũ Thị Khánh Ly</t>
  </si>
  <si>
    <t>Dương Quang</t>
  </si>
  <si>
    <t>Ngô Xuân Quý</t>
  </si>
  <si>
    <t>Nguyễn Thị Thúy Thảo</t>
  </si>
  <si>
    <t>24/12/1981</t>
  </si>
  <si>
    <t>18/10/1982</t>
  </si>
  <si>
    <t>23/10/1991</t>
  </si>
  <si>
    <t>13/11/1979</t>
  </si>
  <si>
    <t>06/09/1990</t>
  </si>
  <si>
    <t>Phan Thu Hoài</t>
  </si>
  <si>
    <t>Vũ Trọng Nam</t>
  </si>
  <si>
    <t>Nguyễn Thị Nhung</t>
  </si>
  <si>
    <t>Vũ Thị Nguyệt Quế</t>
  </si>
  <si>
    <t>Đỗ Thị Thanh</t>
  </si>
  <si>
    <t>Lương Tất Thành</t>
  </si>
  <si>
    <t>Phạm Thị Bích Thảo</t>
  </si>
  <si>
    <t>Nguyễn Trần Thọ</t>
  </si>
  <si>
    <t>Nguyễn Thị Trang</t>
  </si>
  <si>
    <t>24/12/1984</t>
  </si>
  <si>
    <t>24/07/1996</t>
  </si>
  <si>
    <t>20/09/1993</t>
  </si>
  <si>
    <t>21/09/1996</t>
  </si>
  <si>
    <t>28/09/1995</t>
  </si>
  <si>
    <t>15/12/1980</t>
  </si>
  <si>
    <t>04/10/1994</t>
  </si>
  <si>
    <t>24/05/1974</t>
  </si>
  <si>
    <t>19/12/1993</t>
  </si>
  <si>
    <t>Triết học</t>
  </si>
  <si>
    <t>PHI5003 1</t>
  </si>
  <si>
    <t>Mã học viên</t>
  </si>
  <si>
    <t>Mã HV</t>
  </si>
  <si>
    <t>Lê Trường Giang</t>
  </si>
  <si>
    <t>02/11/1984</t>
  </si>
  <si>
    <t>18/11/1988</t>
  </si>
  <si>
    <t>Đặng Văn Kỳ</t>
  </si>
  <si>
    <t>Đặng Hữu Hưng</t>
  </si>
  <si>
    <t>28/04/1990</t>
  </si>
  <si>
    <t>QH-2017-E.CH QTKD 2</t>
  </si>
  <si>
    <t>QH-2019-E.CH CSC&amp;PT 1</t>
  </si>
  <si>
    <t>QH-2019-E.CH Kế toán 1</t>
  </si>
  <si>
    <t>QH-2019-E.CH KTQT 1</t>
  </si>
  <si>
    <t>QH-2019-E.CH QLKT 1</t>
  </si>
</sst>
</file>

<file path=xl/styles.xml><?xml version="1.0" encoding="utf-8"?>
<styleSheet xmlns="http://schemas.openxmlformats.org/spreadsheetml/2006/main">
  <numFmts count="5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,##0\ &quot;?&quot;;\-#,##0\ &quot;?&quot;"/>
    <numFmt numFmtId="187" formatCode="#,##0\ &quot;?&quot;;[Red]\-#,##0\ &quot;?&quot;"/>
    <numFmt numFmtId="188" formatCode="#,##0.00\ &quot;?&quot;;\-#,##0.00\ &quot;?&quot;"/>
    <numFmt numFmtId="189" formatCode="#,##0.00\ &quot;?&quot;;[Red]\-#,##0.00\ &quot;?&quot;"/>
    <numFmt numFmtId="190" formatCode="_-* #,##0\ &quot;?&quot;_-;\-* #,##0\ &quot;?&quot;_-;_-* &quot;-&quot;\ &quot;?&quot;_-;_-@_-"/>
    <numFmt numFmtId="191" formatCode="_-* #,##0\ _?_-;\-* #,##0\ _?_-;_-* &quot;-&quot;\ _?_-;_-@_-"/>
    <numFmt numFmtId="192" formatCode="_-* #,##0.00\ &quot;?&quot;_-;\-* #,##0.00\ &quot;?&quot;_-;_-* &quot;-&quot;??\ &quot;?&quot;_-;_-@_-"/>
    <numFmt numFmtId="193" formatCode="_-* #,##0.00\ _?_-;\-* #,##0.00\ _?_-;_-* &quot;-&quot;??\ _?_-;_-@_-"/>
    <numFmt numFmtId="194" formatCode="_-* #,##0.00\ &quot;?&quot;_-;\-* #,##0.00\ &quot;?&quot;_-;_-* &quot;-&quot;&quot;?&quot;&quot;?&quot;\ &quot;?&quot;_-;_-@_-"/>
    <numFmt numFmtId="195" formatCode="_-* #,##0.00\ _?_-;\-* #,##0.00\ _?_-;_-* &quot;-&quot;&quot;?&quot;&quot;?&quot;\ _?_-;_-@_-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"/>
    <numFmt numFmtId="199" formatCode="mmm\-yyyy"/>
    <numFmt numFmtId="200" formatCode="[$-409]dddd\,\ mmmm\ dd\,\ yyyy"/>
    <numFmt numFmtId="201" formatCode="[$-1010000]d/m/yy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mbria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198" fontId="3" fillId="0" borderId="10" xfId="0" applyNumberFormat="1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198" fontId="3" fillId="0" borderId="0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14" fontId="3" fillId="0" borderId="16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4" fontId="57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9" fontId="3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4" fontId="1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9525</xdr:rowOff>
    </xdr:from>
    <xdr:to>
      <xdr:col>2</xdr:col>
      <xdr:colOff>771525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504825" y="4095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07.2019.%20A%20Ho&#224;n%20g&#7917;i%20DS%20nhap%20hoc%2004-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 toan"/>
      <sheetName val="TCNH"/>
      <sheetName val="CSC&amp;PT"/>
      <sheetName val="QTKD"/>
      <sheetName val="KTQT"/>
      <sheetName val="QLKT"/>
      <sheetName val="Sai thong t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85" zoomScaleNormal="85" zoomScaleSheetLayoutView="85" zoomScalePageLayoutView="0" workbookViewId="0" topLeftCell="A103">
      <selection activeCell="D108" sqref="D108"/>
    </sheetView>
  </sheetViews>
  <sheetFormatPr defaultColWidth="11.421875" defaultRowHeight="12.75"/>
  <cols>
    <col min="1" max="1" width="5.140625" style="12" customWidth="1"/>
    <col min="2" max="2" width="12.7109375" style="21" customWidth="1"/>
    <col min="3" max="3" width="23.140625" style="12" customWidth="1"/>
    <col min="4" max="4" width="12.7109375" style="21" customWidth="1"/>
    <col min="5" max="5" width="17.28125" style="21" customWidth="1"/>
    <col min="6" max="10" width="6.8515625" style="12" customWidth="1"/>
    <col min="11" max="11" width="10.8515625" style="12" customWidth="1"/>
    <col min="12" max="12" width="12.28125" style="12" customWidth="1"/>
    <col min="13" max="16384" width="11.421875" style="12" customWidth="1"/>
  </cols>
  <sheetData>
    <row r="1" spans="1:12" ht="15.75">
      <c r="A1" s="75" t="s">
        <v>1</v>
      </c>
      <c r="B1" s="75"/>
      <c r="C1" s="75"/>
      <c r="D1" s="2"/>
      <c r="E1" s="2"/>
      <c r="F1" s="1"/>
      <c r="G1" s="1"/>
      <c r="H1" s="1"/>
      <c r="I1" s="1"/>
      <c r="J1" s="2"/>
      <c r="K1" s="2"/>
      <c r="L1" s="11"/>
    </row>
    <row r="2" spans="1:12" ht="15.75">
      <c r="A2" s="76" t="s">
        <v>2</v>
      </c>
      <c r="B2" s="76"/>
      <c r="C2" s="76"/>
      <c r="D2" s="2"/>
      <c r="E2" s="2"/>
      <c r="F2" s="1"/>
      <c r="G2" s="1"/>
      <c r="H2" s="1"/>
      <c r="I2" s="1"/>
      <c r="J2" s="2"/>
      <c r="K2" s="2"/>
      <c r="L2" s="11"/>
    </row>
    <row r="3" spans="1:12" ht="15.75">
      <c r="A3" s="20"/>
      <c r="B3" s="7"/>
      <c r="C3" s="1"/>
      <c r="D3" s="2"/>
      <c r="E3" s="2"/>
      <c r="F3" s="1"/>
      <c r="G3" s="1"/>
      <c r="H3" s="1"/>
      <c r="I3" s="1"/>
      <c r="J3" s="2"/>
      <c r="K3" s="2"/>
      <c r="L3" s="11"/>
    </row>
    <row r="4" spans="1:12" ht="27.75" customHeight="1">
      <c r="A4" s="77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52" customFormat="1" ht="18" customHeight="1">
      <c r="A5" s="40"/>
      <c r="B5" s="51" t="s">
        <v>23</v>
      </c>
      <c r="C5" s="41"/>
      <c r="D5" s="41" t="s">
        <v>198</v>
      </c>
      <c r="E5" s="40"/>
      <c r="F5" s="40"/>
      <c r="G5" s="40"/>
      <c r="H5" s="40"/>
      <c r="I5" s="40"/>
      <c r="J5" s="40"/>
      <c r="K5" s="40"/>
      <c r="L5" s="40"/>
    </row>
    <row r="6" spans="2:12" s="53" customFormat="1" ht="21.75" customHeight="1">
      <c r="B6" s="42" t="s">
        <v>27</v>
      </c>
      <c r="C6" s="54"/>
      <c r="D6" s="41" t="s">
        <v>199</v>
      </c>
      <c r="E6" s="42"/>
      <c r="F6" s="42" t="s">
        <v>29</v>
      </c>
      <c r="G6" s="42"/>
      <c r="H6" s="41">
        <v>4</v>
      </c>
      <c r="I6" s="42"/>
      <c r="J6" s="42"/>
      <c r="K6" s="42"/>
      <c r="L6" s="55"/>
    </row>
    <row r="7" spans="3:12" ht="15.75">
      <c r="C7" s="19"/>
      <c r="D7" s="22"/>
      <c r="E7" s="22"/>
      <c r="F7" s="19"/>
      <c r="G7" s="19"/>
      <c r="H7" s="19"/>
      <c r="I7" s="19"/>
      <c r="J7" s="19"/>
      <c r="K7" s="19"/>
      <c r="L7" s="11"/>
    </row>
    <row r="8" spans="1:12" ht="15.75">
      <c r="A8" s="3" t="s">
        <v>4</v>
      </c>
      <c r="B8" s="8"/>
      <c r="C8" s="9"/>
      <c r="D8" s="8"/>
      <c r="E8" s="8"/>
      <c r="F8" s="10"/>
      <c r="G8" s="10"/>
      <c r="H8" s="10"/>
      <c r="I8" s="10"/>
      <c r="J8" s="9"/>
      <c r="K8" s="9"/>
      <c r="L8" s="11"/>
    </row>
    <row r="9" spans="1:12" ht="47.25" customHeight="1">
      <c r="A9" s="13"/>
      <c r="B9" s="78" t="s">
        <v>28</v>
      </c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33" customHeight="1">
      <c r="A10" s="13"/>
      <c r="B10" s="79" t="s">
        <v>18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8" customHeight="1">
      <c r="A11" s="13"/>
      <c r="B11" s="79" t="s">
        <v>11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8.75" customHeight="1">
      <c r="A12" s="13"/>
      <c r="B12" s="79" t="s">
        <v>16</v>
      </c>
      <c r="C12" s="79"/>
      <c r="D12" s="79"/>
      <c r="E12" s="79"/>
      <c r="F12" s="79"/>
      <c r="G12" s="79"/>
      <c r="H12" s="79"/>
      <c r="I12" s="79"/>
      <c r="J12" s="79"/>
      <c r="K12" s="79"/>
      <c r="L12" s="11"/>
    </row>
    <row r="13" spans="1:12" ht="15.75">
      <c r="A13" s="13"/>
      <c r="B13" s="81" t="s">
        <v>25</v>
      </c>
      <c r="C13" s="81"/>
      <c r="D13" s="81"/>
      <c r="E13" s="81"/>
      <c r="F13" s="81"/>
      <c r="G13" s="81"/>
      <c r="H13" s="81"/>
      <c r="I13" s="81"/>
      <c r="J13" s="81"/>
      <c r="K13" s="81"/>
      <c r="L13" s="11"/>
    </row>
    <row r="14" spans="1:12" ht="15.75">
      <c r="A14" s="13"/>
      <c r="B14" s="81" t="s">
        <v>26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15.75">
      <c r="A15" s="13"/>
      <c r="B15" s="81" t="s">
        <v>24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15.75">
      <c r="A16" s="13"/>
      <c r="B16" s="14"/>
      <c r="C16" s="13"/>
      <c r="D16" s="14"/>
      <c r="E16" s="14"/>
      <c r="F16" s="15"/>
      <c r="G16" s="15"/>
      <c r="H16" s="15"/>
      <c r="I16" s="15"/>
      <c r="J16" s="16"/>
      <c r="K16" s="16"/>
      <c r="L16" s="11"/>
    </row>
    <row r="17" spans="1:12" ht="20.25" customHeight="1">
      <c r="A17" s="3" t="s">
        <v>19</v>
      </c>
      <c r="B17" s="8"/>
      <c r="C17" s="13"/>
      <c r="D17" s="14"/>
      <c r="E17" s="14"/>
      <c r="F17" s="15"/>
      <c r="G17" s="15"/>
      <c r="H17" s="15"/>
      <c r="I17" s="15"/>
      <c r="J17" s="16"/>
      <c r="K17" s="16"/>
      <c r="L17" s="11"/>
    </row>
    <row r="18" spans="1:12" s="49" customFormat="1" ht="20.25" customHeight="1">
      <c r="A18" s="14"/>
      <c r="B18" s="14"/>
      <c r="C18" s="23" t="s">
        <v>21</v>
      </c>
      <c r="D18" s="23" t="s">
        <v>10</v>
      </c>
      <c r="E18" s="23" t="s">
        <v>14</v>
      </c>
      <c r="F18" s="14"/>
      <c r="G18" s="14"/>
      <c r="H18" s="14"/>
      <c r="I18" s="14"/>
      <c r="J18" s="14"/>
      <c r="K18" s="14"/>
      <c r="L18" s="48"/>
    </row>
    <row r="19" spans="1:12" s="44" customFormat="1" ht="20.25" customHeight="1">
      <c r="A19" s="45"/>
      <c r="B19" s="45"/>
      <c r="C19" s="46" t="s">
        <v>5</v>
      </c>
      <c r="D19" s="47"/>
      <c r="E19" s="47"/>
      <c r="F19" s="45"/>
      <c r="G19" s="45"/>
      <c r="H19" s="45"/>
      <c r="I19" s="45"/>
      <c r="J19" s="45"/>
      <c r="K19" s="45"/>
      <c r="L19" s="43"/>
    </row>
    <row r="20" spans="1:12" s="44" customFormat="1" ht="20.25" customHeight="1">
      <c r="A20" s="45"/>
      <c r="B20" s="45"/>
      <c r="C20" s="46" t="s">
        <v>6</v>
      </c>
      <c r="D20" s="47"/>
      <c r="E20" s="47"/>
      <c r="F20" s="45"/>
      <c r="G20" s="45"/>
      <c r="H20" s="45"/>
      <c r="I20" s="45"/>
      <c r="J20" s="45"/>
      <c r="K20" s="45"/>
      <c r="L20" s="43"/>
    </row>
    <row r="21" spans="1:12" s="44" customFormat="1" ht="20.25" customHeight="1">
      <c r="A21" s="45"/>
      <c r="B21" s="45"/>
      <c r="C21" s="46" t="s">
        <v>7</v>
      </c>
      <c r="D21" s="47"/>
      <c r="E21" s="47"/>
      <c r="F21" s="45"/>
      <c r="G21" s="45"/>
      <c r="H21" s="45"/>
      <c r="I21" s="45"/>
      <c r="J21" s="45"/>
      <c r="K21" s="45"/>
      <c r="L21" s="43"/>
    </row>
    <row r="22" spans="1:12" s="44" customFormat="1" ht="20.25" customHeight="1">
      <c r="A22" s="45"/>
      <c r="B22" s="45"/>
      <c r="C22" s="46" t="s">
        <v>8</v>
      </c>
      <c r="D22" s="47"/>
      <c r="E22" s="47"/>
      <c r="F22" s="45"/>
      <c r="G22" s="45"/>
      <c r="H22" s="45"/>
      <c r="I22" s="45"/>
      <c r="J22" s="45"/>
      <c r="K22" s="45"/>
      <c r="L22" s="43"/>
    </row>
    <row r="23" spans="1:12" s="44" customFormat="1" ht="20.25" customHeight="1">
      <c r="A23" s="45"/>
      <c r="B23" s="45"/>
      <c r="C23" s="46" t="s">
        <v>9</v>
      </c>
      <c r="D23" s="47"/>
      <c r="E23" s="47"/>
      <c r="F23" s="45"/>
      <c r="G23" s="45"/>
      <c r="H23" s="45"/>
      <c r="I23" s="45"/>
      <c r="J23" s="45"/>
      <c r="K23" s="45"/>
      <c r="L23" s="43"/>
    </row>
    <row r="24" spans="1:12" ht="15.75">
      <c r="A24" s="13"/>
      <c r="B24" s="14"/>
      <c r="C24" s="33" t="s">
        <v>13</v>
      </c>
      <c r="D24" s="24">
        <f>SUM(D19:D23)</f>
        <v>0</v>
      </c>
      <c r="E24" s="24"/>
      <c r="F24" s="15"/>
      <c r="G24" s="15"/>
      <c r="H24" s="15"/>
      <c r="I24" s="15"/>
      <c r="J24" s="16"/>
      <c r="K24" s="16"/>
      <c r="L24" s="11"/>
    </row>
    <row r="25" spans="1:12" ht="15.75">
      <c r="A25" s="16"/>
      <c r="B25" s="14"/>
      <c r="C25" s="13"/>
      <c r="D25" s="14"/>
      <c r="E25" s="14"/>
      <c r="F25" s="15"/>
      <c r="G25" s="15"/>
      <c r="H25" s="15"/>
      <c r="I25" s="15"/>
      <c r="J25" s="16"/>
      <c r="K25" s="16"/>
      <c r="L25" s="11"/>
    </row>
    <row r="26" spans="1:12" s="30" customFormat="1" ht="39" customHeight="1">
      <c r="A26" s="25" t="s">
        <v>0</v>
      </c>
      <c r="B26" s="26" t="s">
        <v>200</v>
      </c>
      <c r="C26" s="25" t="s">
        <v>12</v>
      </c>
      <c r="D26" s="26" t="s">
        <v>3</v>
      </c>
      <c r="E26" s="27" t="s">
        <v>20</v>
      </c>
      <c r="F26" s="28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18" t="str">
        <f>"Điểm TB (trọng số "&amp;D24*100&amp;"%)"</f>
        <v>Điểm TB (trọng số 0%)</v>
      </c>
      <c r="L26" s="27" t="s">
        <v>14</v>
      </c>
    </row>
    <row r="27" spans="1:12" s="32" customFormat="1" ht="37.5" customHeight="1">
      <c r="A27" s="34">
        <v>1</v>
      </c>
      <c r="B27" s="34">
        <v>19057001</v>
      </c>
      <c r="C27" s="35" t="s">
        <v>42</v>
      </c>
      <c r="D27" s="36" t="s">
        <v>59</v>
      </c>
      <c r="E27" s="34" t="s">
        <v>210</v>
      </c>
      <c r="F27" s="4"/>
      <c r="G27" s="5"/>
      <c r="H27" s="5"/>
      <c r="I27" s="5"/>
      <c r="J27" s="5"/>
      <c r="K27" s="6" t="e">
        <f aca="true" t="shared" si="0" ref="K27:K58">ROUND(($D$19*F27+$D$20*G27+$D$21*H27+$D$22*I27+$D$23*J27)/$D$24,1)</f>
        <v>#DIV/0!</v>
      </c>
      <c r="L27" s="31"/>
    </row>
    <row r="28" spans="1:12" s="32" customFormat="1" ht="37.5" customHeight="1">
      <c r="A28" s="34">
        <v>2</v>
      </c>
      <c r="B28" s="34">
        <v>19057002</v>
      </c>
      <c r="C28" s="35" t="s">
        <v>43</v>
      </c>
      <c r="D28" s="36" t="s">
        <v>60</v>
      </c>
      <c r="E28" s="34" t="s">
        <v>210</v>
      </c>
      <c r="F28" s="4"/>
      <c r="G28" s="5"/>
      <c r="H28" s="5"/>
      <c r="I28" s="5"/>
      <c r="J28" s="5"/>
      <c r="K28" s="6" t="e">
        <f t="shared" si="0"/>
        <v>#DIV/0!</v>
      </c>
      <c r="L28" s="31"/>
    </row>
    <row r="29" spans="1:12" s="32" customFormat="1" ht="37.5" customHeight="1">
      <c r="A29" s="34">
        <v>3</v>
      </c>
      <c r="B29" s="34">
        <v>19057003</v>
      </c>
      <c r="C29" s="35" t="s">
        <v>44</v>
      </c>
      <c r="D29" s="36" t="s">
        <v>61</v>
      </c>
      <c r="E29" s="34" t="s">
        <v>210</v>
      </c>
      <c r="F29" s="4"/>
      <c r="G29" s="5"/>
      <c r="H29" s="5"/>
      <c r="I29" s="5"/>
      <c r="J29" s="5"/>
      <c r="K29" s="6" t="e">
        <f t="shared" si="0"/>
        <v>#DIV/0!</v>
      </c>
      <c r="L29" s="31"/>
    </row>
    <row r="30" spans="1:12" s="32" customFormat="1" ht="37.5" customHeight="1">
      <c r="A30" s="34">
        <v>4</v>
      </c>
      <c r="B30" s="34">
        <v>19057005</v>
      </c>
      <c r="C30" s="35" t="s">
        <v>45</v>
      </c>
      <c r="D30" s="36" t="s">
        <v>62</v>
      </c>
      <c r="E30" s="34" t="s">
        <v>210</v>
      </c>
      <c r="F30" s="4"/>
      <c r="G30" s="5"/>
      <c r="H30" s="5"/>
      <c r="I30" s="5"/>
      <c r="J30" s="5"/>
      <c r="K30" s="6" t="e">
        <f t="shared" si="0"/>
        <v>#DIV/0!</v>
      </c>
      <c r="L30" s="31"/>
    </row>
    <row r="31" spans="1:12" s="32" customFormat="1" ht="37.5" customHeight="1">
      <c r="A31" s="34">
        <v>5</v>
      </c>
      <c r="B31" s="34">
        <v>19057006</v>
      </c>
      <c r="C31" s="35" t="s">
        <v>46</v>
      </c>
      <c r="D31" s="36" t="s">
        <v>63</v>
      </c>
      <c r="E31" s="34" t="s">
        <v>210</v>
      </c>
      <c r="F31" s="4"/>
      <c r="G31" s="5"/>
      <c r="H31" s="5"/>
      <c r="I31" s="5"/>
      <c r="J31" s="5"/>
      <c r="K31" s="6" t="e">
        <f t="shared" si="0"/>
        <v>#DIV/0!</v>
      </c>
      <c r="L31" s="31"/>
    </row>
    <row r="32" spans="1:12" s="32" customFormat="1" ht="37.5" customHeight="1">
      <c r="A32" s="34">
        <v>6</v>
      </c>
      <c r="B32" s="34">
        <v>19057007</v>
      </c>
      <c r="C32" s="35" t="s">
        <v>47</v>
      </c>
      <c r="D32" s="36" t="s">
        <v>64</v>
      </c>
      <c r="E32" s="34" t="s">
        <v>210</v>
      </c>
      <c r="F32" s="4"/>
      <c r="G32" s="5"/>
      <c r="H32" s="5"/>
      <c r="I32" s="5"/>
      <c r="J32" s="5"/>
      <c r="K32" s="6" t="e">
        <f t="shared" si="0"/>
        <v>#DIV/0!</v>
      </c>
      <c r="L32" s="31"/>
    </row>
    <row r="33" spans="1:12" s="32" customFormat="1" ht="37.5" customHeight="1">
      <c r="A33" s="34">
        <v>7</v>
      </c>
      <c r="B33" s="34">
        <v>19057008</v>
      </c>
      <c r="C33" s="35" t="s">
        <v>48</v>
      </c>
      <c r="D33" s="36" t="s">
        <v>65</v>
      </c>
      <c r="E33" s="34" t="s">
        <v>210</v>
      </c>
      <c r="F33" s="4"/>
      <c r="G33" s="5"/>
      <c r="H33" s="5"/>
      <c r="I33" s="5"/>
      <c r="J33" s="5"/>
      <c r="K33" s="6" t="e">
        <f t="shared" si="0"/>
        <v>#DIV/0!</v>
      </c>
      <c r="L33" s="31"/>
    </row>
    <row r="34" spans="1:12" s="32" customFormat="1" ht="37.5" customHeight="1">
      <c r="A34" s="34">
        <v>8</v>
      </c>
      <c r="B34" s="34">
        <v>19057009</v>
      </c>
      <c r="C34" s="35" t="s">
        <v>49</v>
      </c>
      <c r="D34" s="36" t="s">
        <v>66</v>
      </c>
      <c r="E34" s="34" t="s">
        <v>210</v>
      </c>
      <c r="F34" s="4"/>
      <c r="G34" s="5"/>
      <c r="H34" s="5"/>
      <c r="I34" s="5"/>
      <c r="J34" s="5"/>
      <c r="K34" s="6" t="e">
        <f t="shared" si="0"/>
        <v>#DIV/0!</v>
      </c>
      <c r="L34" s="31"/>
    </row>
    <row r="35" spans="1:12" s="32" customFormat="1" ht="37.5" customHeight="1">
      <c r="A35" s="34">
        <v>9</v>
      </c>
      <c r="B35" s="34">
        <v>19057010</v>
      </c>
      <c r="C35" s="35" t="s">
        <v>50</v>
      </c>
      <c r="D35" s="36" t="s">
        <v>67</v>
      </c>
      <c r="E35" s="34" t="s">
        <v>210</v>
      </c>
      <c r="F35" s="4"/>
      <c r="G35" s="5"/>
      <c r="H35" s="5"/>
      <c r="I35" s="5"/>
      <c r="J35" s="5"/>
      <c r="K35" s="6" t="e">
        <f t="shared" si="0"/>
        <v>#DIV/0!</v>
      </c>
      <c r="L35" s="31"/>
    </row>
    <row r="36" spans="1:12" s="32" customFormat="1" ht="37.5" customHeight="1">
      <c r="A36" s="34">
        <v>10</v>
      </c>
      <c r="B36" s="34">
        <v>19057011</v>
      </c>
      <c r="C36" s="35" t="s">
        <v>51</v>
      </c>
      <c r="D36" s="36" t="s">
        <v>68</v>
      </c>
      <c r="E36" s="34" t="s">
        <v>210</v>
      </c>
      <c r="F36" s="4"/>
      <c r="G36" s="5"/>
      <c r="H36" s="5"/>
      <c r="I36" s="5"/>
      <c r="J36" s="5"/>
      <c r="K36" s="6" t="e">
        <f t="shared" si="0"/>
        <v>#DIV/0!</v>
      </c>
      <c r="L36" s="31"/>
    </row>
    <row r="37" spans="1:12" s="32" customFormat="1" ht="37.5" customHeight="1">
      <c r="A37" s="34">
        <v>11</v>
      </c>
      <c r="B37" s="34">
        <v>19057012</v>
      </c>
      <c r="C37" s="35" t="s">
        <v>52</v>
      </c>
      <c r="D37" s="36" t="s">
        <v>69</v>
      </c>
      <c r="E37" s="34" t="s">
        <v>210</v>
      </c>
      <c r="F37" s="4"/>
      <c r="G37" s="5"/>
      <c r="H37" s="5"/>
      <c r="I37" s="5"/>
      <c r="J37" s="5"/>
      <c r="K37" s="6" t="e">
        <f t="shared" si="0"/>
        <v>#DIV/0!</v>
      </c>
      <c r="L37" s="31"/>
    </row>
    <row r="38" spans="1:12" s="32" customFormat="1" ht="37.5" customHeight="1">
      <c r="A38" s="34">
        <v>12</v>
      </c>
      <c r="B38" s="34">
        <v>19057013</v>
      </c>
      <c r="C38" s="35" t="s">
        <v>53</v>
      </c>
      <c r="D38" s="36" t="s">
        <v>70</v>
      </c>
      <c r="E38" s="34" t="s">
        <v>210</v>
      </c>
      <c r="F38" s="4"/>
      <c r="G38" s="5"/>
      <c r="H38" s="5"/>
      <c r="I38" s="5"/>
      <c r="J38" s="5"/>
      <c r="K38" s="6" t="e">
        <f t="shared" si="0"/>
        <v>#DIV/0!</v>
      </c>
      <c r="L38" s="31"/>
    </row>
    <row r="39" spans="1:12" s="32" customFormat="1" ht="37.5" customHeight="1">
      <c r="A39" s="34">
        <v>13</v>
      </c>
      <c r="B39" s="34">
        <v>19057014</v>
      </c>
      <c r="C39" s="35" t="s">
        <v>54</v>
      </c>
      <c r="D39" s="36" t="s">
        <v>71</v>
      </c>
      <c r="E39" s="34" t="s">
        <v>210</v>
      </c>
      <c r="F39" s="4"/>
      <c r="G39" s="5"/>
      <c r="H39" s="5"/>
      <c r="I39" s="5"/>
      <c r="J39" s="5"/>
      <c r="K39" s="6" t="e">
        <f t="shared" si="0"/>
        <v>#DIV/0!</v>
      </c>
      <c r="L39" s="31"/>
    </row>
    <row r="40" spans="1:12" s="32" customFormat="1" ht="37.5" customHeight="1">
      <c r="A40" s="34">
        <v>14</v>
      </c>
      <c r="B40" s="34">
        <v>19057015</v>
      </c>
      <c r="C40" s="35" t="s">
        <v>55</v>
      </c>
      <c r="D40" s="36" t="s">
        <v>72</v>
      </c>
      <c r="E40" s="34" t="s">
        <v>210</v>
      </c>
      <c r="F40" s="4"/>
      <c r="G40" s="5"/>
      <c r="H40" s="5"/>
      <c r="I40" s="5"/>
      <c r="J40" s="5"/>
      <c r="K40" s="6" t="e">
        <f t="shared" si="0"/>
        <v>#DIV/0!</v>
      </c>
      <c r="L40" s="31"/>
    </row>
    <row r="41" spans="1:12" s="32" customFormat="1" ht="37.5" customHeight="1">
      <c r="A41" s="34">
        <v>15</v>
      </c>
      <c r="B41" s="34">
        <v>19057016</v>
      </c>
      <c r="C41" s="35" t="s">
        <v>56</v>
      </c>
      <c r="D41" s="36" t="s">
        <v>73</v>
      </c>
      <c r="E41" s="34" t="s">
        <v>210</v>
      </c>
      <c r="F41" s="4"/>
      <c r="G41" s="5"/>
      <c r="H41" s="5"/>
      <c r="I41" s="5"/>
      <c r="J41" s="5"/>
      <c r="K41" s="6" t="e">
        <f t="shared" si="0"/>
        <v>#DIV/0!</v>
      </c>
      <c r="L41" s="31"/>
    </row>
    <row r="42" spans="1:12" s="32" customFormat="1" ht="37.5" customHeight="1">
      <c r="A42" s="34">
        <v>16</v>
      </c>
      <c r="B42" s="34">
        <v>19057017</v>
      </c>
      <c r="C42" s="35" t="s">
        <v>57</v>
      </c>
      <c r="D42" s="36" t="s">
        <v>74</v>
      </c>
      <c r="E42" s="34" t="s">
        <v>210</v>
      </c>
      <c r="F42" s="4"/>
      <c r="G42" s="5"/>
      <c r="H42" s="5"/>
      <c r="I42" s="5"/>
      <c r="J42" s="5"/>
      <c r="K42" s="6" t="e">
        <f t="shared" si="0"/>
        <v>#DIV/0!</v>
      </c>
      <c r="L42" s="31"/>
    </row>
    <row r="43" spans="1:12" s="32" customFormat="1" ht="37.5" customHeight="1">
      <c r="A43" s="34">
        <v>17</v>
      </c>
      <c r="B43" s="34">
        <v>19057018</v>
      </c>
      <c r="C43" s="35" t="s">
        <v>58</v>
      </c>
      <c r="D43" s="36" t="s">
        <v>75</v>
      </c>
      <c r="E43" s="34" t="s">
        <v>210</v>
      </c>
      <c r="F43" s="4"/>
      <c r="G43" s="5"/>
      <c r="H43" s="5"/>
      <c r="I43" s="5"/>
      <c r="J43" s="5"/>
      <c r="K43" s="6" t="e">
        <f t="shared" si="0"/>
        <v>#DIV/0!</v>
      </c>
      <c r="L43" s="31"/>
    </row>
    <row r="44" spans="1:12" s="32" customFormat="1" ht="37.5" customHeight="1">
      <c r="A44" s="34">
        <v>18</v>
      </c>
      <c r="B44" s="34">
        <v>19057116</v>
      </c>
      <c r="C44" s="35" t="s">
        <v>76</v>
      </c>
      <c r="D44" s="36" t="s">
        <v>123</v>
      </c>
      <c r="E44" s="34" t="s">
        <v>212</v>
      </c>
      <c r="F44" s="4"/>
      <c r="G44" s="5"/>
      <c r="H44" s="5"/>
      <c r="I44" s="5"/>
      <c r="J44" s="5"/>
      <c r="K44" s="6" t="e">
        <f t="shared" si="0"/>
        <v>#DIV/0!</v>
      </c>
      <c r="L44" s="31"/>
    </row>
    <row r="45" spans="1:12" s="32" customFormat="1" ht="37.5" customHeight="1">
      <c r="A45" s="34">
        <v>19</v>
      </c>
      <c r="B45" s="34">
        <v>19057117</v>
      </c>
      <c r="C45" s="35" t="s">
        <v>77</v>
      </c>
      <c r="D45" s="36" t="s">
        <v>124</v>
      </c>
      <c r="E45" s="34" t="s">
        <v>212</v>
      </c>
      <c r="F45" s="4"/>
      <c r="G45" s="5"/>
      <c r="H45" s="5"/>
      <c r="I45" s="5"/>
      <c r="J45" s="5"/>
      <c r="K45" s="6" t="e">
        <f t="shared" si="0"/>
        <v>#DIV/0!</v>
      </c>
      <c r="L45" s="31"/>
    </row>
    <row r="46" spans="1:12" s="32" customFormat="1" ht="37.5" customHeight="1">
      <c r="A46" s="34">
        <v>20</v>
      </c>
      <c r="B46" s="34">
        <v>19057118</v>
      </c>
      <c r="C46" s="35" t="s">
        <v>78</v>
      </c>
      <c r="D46" s="36" t="s">
        <v>125</v>
      </c>
      <c r="E46" s="34" t="s">
        <v>212</v>
      </c>
      <c r="F46" s="4"/>
      <c r="G46" s="5"/>
      <c r="H46" s="5"/>
      <c r="I46" s="5"/>
      <c r="J46" s="5"/>
      <c r="K46" s="6" t="e">
        <f t="shared" si="0"/>
        <v>#DIV/0!</v>
      </c>
      <c r="L46" s="31"/>
    </row>
    <row r="47" spans="1:12" s="32" customFormat="1" ht="37.5" customHeight="1">
      <c r="A47" s="34">
        <v>21</v>
      </c>
      <c r="B47" s="34">
        <v>19057119</v>
      </c>
      <c r="C47" s="35" t="s">
        <v>79</v>
      </c>
      <c r="D47" s="36" t="s">
        <v>126</v>
      </c>
      <c r="E47" s="34" t="s">
        <v>212</v>
      </c>
      <c r="F47" s="4"/>
      <c r="G47" s="5"/>
      <c r="H47" s="5"/>
      <c r="I47" s="5"/>
      <c r="J47" s="5"/>
      <c r="K47" s="6" t="e">
        <f t="shared" si="0"/>
        <v>#DIV/0!</v>
      </c>
      <c r="L47" s="31"/>
    </row>
    <row r="48" spans="1:12" s="32" customFormat="1" ht="37.5" customHeight="1">
      <c r="A48" s="34">
        <v>22</v>
      </c>
      <c r="B48" s="34">
        <v>19057120</v>
      </c>
      <c r="C48" s="35" t="s">
        <v>80</v>
      </c>
      <c r="D48" s="36" t="s">
        <v>127</v>
      </c>
      <c r="E48" s="34" t="s">
        <v>212</v>
      </c>
      <c r="F48" s="4"/>
      <c r="G48" s="5"/>
      <c r="H48" s="5"/>
      <c r="I48" s="5"/>
      <c r="J48" s="5"/>
      <c r="K48" s="6" t="e">
        <f t="shared" si="0"/>
        <v>#DIV/0!</v>
      </c>
      <c r="L48" s="31"/>
    </row>
    <row r="49" spans="1:12" s="32" customFormat="1" ht="37.5" customHeight="1">
      <c r="A49" s="34">
        <v>23</v>
      </c>
      <c r="B49" s="34">
        <v>19057121</v>
      </c>
      <c r="C49" s="35" t="s">
        <v>81</v>
      </c>
      <c r="D49" s="36" t="s">
        <v>128</v>
      </c>
      <c r="E49" s="34" t="s">
        <v>212</v>
      </c>
      <c r="F49" s="4"/>
      <c r="G49" s="5"/>
      <c r="H49" s="5"/>
      <c r="I49" s="5"/>
      <c r="J49" s="5"/>
      <c r="K49" s="6" t="e">
        <f t="shared" si="0"/>
        <v>#DIV/0!</v>
      </c>
      <c r="L49" s="31"/>
    </row>
    <row r="50" spans="1:12" s="32" customFormat="1" ht="37.5" customHeight="1">
      <c r="A50" s="34">
        <v>24</v>
      </c>
      <c r="B50" s="34">
        <v>19057122</v>
      </c>
      <c r="C50" s="35" t="s">
        <v>82</v>
      </c>
      <c r="D50" s="36" t="s">
        <v>129</v>
      </c>
      <c r="E50" s="34" t="s">
        <v>212</v>
      </c>
      <c r="F50" s="4"/>
      <c r="G50" s="5"/>
      <c r="H50" s="5"/>
      <c r="I50" s="5"/>
      <c r="J50" s="5"/>
      <c r="K50" s="6" t="e">
        <f t="shared" si="0"/>
        <v>#DIV/0!</v>
      </c>
      <c r="L50" s="31"/>
    </row>
    <row r="51" spans="1:12" s="32" customFormat="1" ht="37.5" customHeight="1">
      <c r="A51" s="34">
        <v>25</v>
      </c>
      <c r="B51" s="34">
        <v>19057123</v>
      </c>
      <c r="C51" s="35" t="s">
        <v>83</v>
      </c>
      <c r="D51" s="36" t="s">
        <v>130</v>
      </c>
      <c r="E51" s="34" t="s">
        <v>212</v>
      </c>
      <c r="F51" s="4"/>
      <c r="G51" s="5"/>
      <c r="H51" s="5"/>
      <c r="I51" s="5"/>
      <c r="J51" s="5"/>
      <c r="K51" s="6" t="e">
        <f t="shared" si="0"/>
        <v>#DIV/0!</v>
      </c>
      <c r="L51" s="31"/>
    </row>
    <row r="52" spans="1:12" s="32" customFormat="1" ht="37.5" customHeight="1">
      <c r="A52" s="34">
        <v>26</v>
      </c>
      <c r="B52" s="34">
        <v>19057124</v>
      </c>
      <c r="C52" s="35" t="s">
        <v>84</v>
      </c>
      <c r="D52" s="36" t="s">
        <v>131</v>
      </c>
      <c r="E52" s="34" t="s">
        <v>212</v>
      </c>
      <c r="F52" s="4"/>
      <c r="G52" s="5"/>
      <c r="H52" s="5"/>
      <c r="I52" s="5"/>
      <c r="J52" s="5"/>
      <c r="K52" s="6" t="e">
        <f t="shared" si="0"/>
        <v>#DIV/0!</v>
      </c>
      <c r="L52" s="31"/>
    </row>
    <row r="53" spans="1:12" s="32" customFormat="1" ht="37.5" customHeight="1">
      <c r="A53" s="34">
        <v>27</v>
      </c>
      <c r="B53" s="34">
        <v>19057125</v>
      </c>
      <c r="C53" s="35" t="s">
        <v>85</v>
      </c>
      <c r="D53" s="36" t="s">
        <v>132</v>
      </c>
      <c r="E53" s="34" t="s">
        <v>212</v>
      </c>
      <c r="F53" s="4"/>
      <c r="G53" s="5"/>
      <c r="H53" s="5"/>
      <c r="I53" s="5"/>
      <c r="J53" s="5"/>
      <c r="K53" s="6" t="e">
        <f t="shared" si="0"/>
        <v>#DIV/0!</v>
      </c>
      <c r="L53" s="31"/>
    </row>
    <row r="54" spans="1:12" s="32" customFormat="1" ht="37.5" customHeight="1">
      <c r="A54" s="34">
        <v>28</v>
      </c>
      <c r="B54" s="34">
        <v>19057126</v>
      </c>
      <c r="C54" s="35" t="s">
        <v>86</v>
      </c>
      <c r="D54" s="36" t="s">
        <v>133</v>
      </c>
      <c r="E54" s="34" t="s">
        <v>212</v>
      </c>
      <c r="F54" s="4"/>
      <c r="G54" s="5"/>
      <c r="H54" s="5"/>
      <c r="I54" s="5"/>
      <c r="J54" s="5"/>
      <c r="K54" s="6" t="e">
        <f t="shared" si="0"/>
        <v>#DIV/0!</v>
      </c>
      <c r="L54" s="31"/>
    </row>
    <row r="55" spans="1:12" s="32" customFormat="1" ht="37.5" customHeight="1">
      <c r="A55" s="34">
        <v>29</v>
      </c>
      <c r="B55" s="34">
        <v>19057127</v>
      </c>
      <c r="C55" s="35" t="s">
        <v>87</v>
      </c>
      <c r="D55" s="36" t="s">
        <v>134</v>
      </c>
      <c r="E55" s="34" t="s">
        <v>212</v>
      </c>
      <c r="F55" s="4"/>
      <c r="G55" s="5"/>
      <c r="H55" s="5"/>
      <c r="I55" s="5"/>
      <c r="J55" s="5"/>
      <c r="K55" s="6" t="e">
        <f t="shared" si="0"/>
        <v>#DIV/0!</v>
      </c>
      <c r="L55" s="31"/>
    </row>
    <row r="56" spans="1:12" s="32" customFormat="1" ht="37.5" customHeight="1">
      <c r="A56" s="34">
        <v>30</v>
      </c>
      <c r="B56" s="34">
        <v>19057128</v>
      </c>
      <c r="C56" s="35" t="s">
        <v>88</v>
      </c>
      <c r="D56" s="36" t="s">
        <v>135</v>
      </c>
      <c r="E56" s="34" t="s">
        <v>212</v>
      </c>
      <c r="F56" s="4"/>
      <c r="G56" s="5"/>
      <c r="H56" s="5"/>
      <c r="I56" s="5"/>
      <c r="J56" s="5"/>
      <c r="K56" s="6" t="e">
        <f t="shared" si="0"/>
        <v>#DIV/0!</v>
      </c>
      <c r="L56" s="31"/>
    </row>
    <row r="57" spans="1:12" s="32" customFormat="1" ht="37.5" customHeight="1">
      <c r="A57" s="34">
        <v>31</v>
      </c>
      <c r="B57" s="34">
        <v>19057129</v>
      </c>
      <c r="C57" s="35" t="s">
        <v>89</v>
      </c>
      <c r="D57" s="36" t="s">
        <v>136</v>
      </c>
      <c r="E57" s="34" t="s">
        <v>212</v>
      </c>
      <c r="F57" s="4"/>
      <c r="G57" s="5"/>
      <c r="H57" s="5"/>
      <c r="I57" s="5"/>
      <c r="J57" s="5"/>
      <c r="K57" s="6" t="e">
        <f t="shared" si="0"/>
        <v>#DIV/0!</v>
      </c>
      <c r="L57" s="31"/>
    </row>
    <row r="58" spans="1:12" s="32" customFormat="1" ht="37.5" customHeight="1">
      <c r="A58" s="34">
        <v>32</v>
      </c>
      <c r="B58" s="34">
        <v>19057130</v>
      </c>
      <c r="C58" s="35" t="s">
        <v>90</v>
      </c>
      <c r="D58" s="36" t="s">
        <v>137</v>
      </c>
      <c r="E58" s="34" t="s">
        <v>212</v>
      </c>
      <c r="F58" s="4"/>
      <c r="G58" s="5"/>
      <c r="H58" s="5"/>
      <c r="I58" s="5"/>
      <c r="J58" s="5"/>
      <c r="K58" s="6" t="e">
        <f t="shared" si="0"/>
        <v>#DIV/0!</v>
      </c>
      <c r="L58" s="31"/>
    </row>
    <row r="59" spans="1:12" s="32" customFormat="1" ht="37.5" customHeight="1">
      <c r="A59" s="34">
        <v>33</v>
      </c>
      <c r="B59" s="34">
        <v>19057131</v>
      </c>
      <c r="C59" s="35" t="s">
        <v>91</v>
      </c>
      <c r="D59" s="36" t="s">
        <v>138</v>
      </c>
      <c r="E59" s="34" t="s">
        <v>212</v>
      </c>
      <c r="F59" s="4"/>
      <c r="G59" s="5"/>
      <c r="H59" s="5"/>
      <c r="I59" s="5"/>
      <c r="J59" s="5"/>
      <c r="K59" s="6" t="e">
        <f aca="true" t="shared" si="1" ref="K59:K107">ROUND(($D$19*F59+$D$20*G59+$D$21*H59+$D$22*I59+$D$23*J59)/$D$24,1)</f>
        <v>#DIV/0!</v>
      </c>
      <c r="L59" s="31"/>
    </row>
    <row r="60" spans="1:12" s="32" customFormat="1" ht="37.5" customHeight="1">
      <c r="A60" s="34">
        <v>34</v>
      </c>
      <c r="B60" s="34">
        <v>19057132</v>
      </c>
      <c r="C60" s="35" t="s">
        <v>92</v>
      </c>
      <c r="D60" s="36" t="s">
        <v>139</v>
      </c>
      <c r="E60" s="34" t="s">
        <v>212</v>
      </c>
      <c r="F60" s="4"/>
      <c r="G60" s="5"/>
      <c r="H60" s="5"/>
      <c r="I60" s="5"/>
      <c r="J60" s="5"/>
      <c r="K60" s="6" t="e">
        <f t="shared" si="1"/>
        <v>#DIV/0!</v>
      </c>
      <c r="L60" s="31"/>
    </row>
    <row r="61" spans="1:12" s="32" customFormat="1" ht="37.5" customHeight="1">
      <c r="A61" s="34">
        <v>35</v>
      </c>
      <c r="B61" s="34">
        <v>19057133</v>
      </c>
      <c r="C61" s="35" t="s">
        <v>93</v>
      </c>
      <c r="D61" s="36" t="s">
        <v>140</v>
      </c>
      <c r="E61" s="34" t="s">
        <v>212</v>
      </c>
      <c r="F61" s="4"/>
      <c r="G61" s="5"/>
      <c r="H61" s="5"/>
      <c r="I61" s="5"/>
      <c r="J61" s="5"/>
      <c r="K61" s="6" t="e">
        <f t="shared" si="1"/>
        <v>#DIV/0!</v>
      </c>
      <c r="L61" s="31"/>
    </row>
    <row r="62" spans="1:12" s="32" customFormat="1" ht="37.5" customHeight="1">
      <c r="A62" s="34">
        <v>36</v>
      </c>
      <c r="B62" s="34">
        <v>19057134</v>
      </c>
      <c r="C62" s="35" t="s">
        <v>94</v>
      </c>
      <c r="D62" s="36" t="s">
        <v>141</v>
      </c>
      <c r="E62" s="34" t="s">
        <v>212</v>
      </c>
      <c r="F62" s="4"/>
      <c r="G62" s="5"/>
      <c r="H62" s="5"/>
      <c r="I62" s="5"/>
      <c r="J62" s="5"/>
      <c r="K62" s="6" t="e">
        <f t="shared" si="1"/>
        <v>#DIV/0!</v>
      </c>
      <c r="L62" s="31"/>
    </row>
    <row r="63" spans="1:12" s="32" customFormat="1" ht="37.5" customHeight="1">
      <c r="A63" s="34">
        <v>37</v>
      </c>
      <c r="B63" s="34">
        <v>19057136</v>
      </c>
      <c r="C63" s="35" t="s">
        <v>95</v>
      </c>
      <c r="D63" s="36" t="s">
        <v>142</v>
      </c>
      <c r="E63" s="34" t="s">
        <v>212</v>
      </c>
      <c r="F63" s="4"/>
      <c r="G63" s="5"/>
      <c r="H63" s="5"/>
      <c r="I63" s="5"/>
      <c r="J63" s="5"/>
      <c r="K63" s="6" t="e">
        <f t="shared" si="1"/>
        <v>#DIV/0!</v>
      </c>
      <c r="L63" s="31"/>
    </row>
    <row r="64" spans="1:12" s="32" customFormat="1" ht="37.5" customHeight="1">
      <c r="A64" s="34">
        <v>38</v>
      </c>
      <c r="B64" s="34">
        <v>19057137</v>
      </c>
      <c r="C64" s="35" t="s">
        <v>96</v>
      </c>
      <c r="D64" s="36" t="s">
        <v>143</v>
      </c>
      <c r="E64" s="34" t="s">
        <v>212</v>
      </c>
      <c r="F64" s="4"/>
      <c r="G64" s="5"/>
      <c r="H64" s="5"/>
      <c r="I64" s="5"/>
      <c r="J64" s="5"/>
      <c r="K64" s="6" t="e">
        <f t="shared" si="1"/>
        <v>#DIV/0!</v>
      </c>
      <c r="L64" s="31"/>
    </row>
    <row r="65" spans="1:12" s="32" customFormat="1" ht="37.5" customHeight="1">
      <c r="A65" s="34">
        <v>39</v>
      </c>
      <c r="B65" s="34">
        <v>19057138</v>
      </c>
      <c r="C65" s="35" t="s">
        <v>97</v>
      </c>
      <c r="D65" s="36" t="s">
        <v>144</v>
      </c>
      <c r="E65" s="34" t="s">
        <v>212</v>
      </c>
      <c r="F65" s="4"/>
      <c r="G65" s="5"/>
      <c r="H65" s="5"/>
      <c r="I65" s="5"/>
      <c r="J65" s="5"/>
      <c r="K65" s="6" t="e">
        <f t="shared" si="1"/>
        <v>#DIV/0!</v>
      </c>
      <c r="L65" s="31"/>
    </row>
    <row r="66" spans="1:12" s="32" customFormat="1" ht="37.5" customHeight="1">
      <c r="A66" s="34">
        <v>40</v>
      </c>
      <c r="B66" s="34">
        <v>19057139</v>
      </c>
      <c r="C66" s="35" t="s">
        <v>98</v>
      </c>
      <c r="D66" s="36" t="s">
        <v>145</v>
      </c>
      <c r="E66" s="34" t="s">
        <v>212</v>
      </c>
      <c r="F66" s="4"/>
      <c r="G66" s="5"/>
      <c r="H66" s="5"/>
      <c r="I66" s="5"/>
      <c r="J66" s="5"/>
      <c r="K66" s="6" t="e">
        <f t="shared" si="1"/>
        <v>#DIV/0!</v>
      </c>
      <c r="L66" s="31"/>
    </row>
    <row r="67" spans="1:12" s="32" customFormat="1" ht="37.5" customHeight="1">
      <c r="A67" s="34">
        <v>41</v>
      </c>
      <c r="B67" s="34">
        <v>19057140</v>
      </c>
      <c r="C67" s="35" t="s">
        <v>99</v>
      </c>
      <c r="D67" s="36" t="s">
        <v>146</v>
      </c>
      <c r="E67" s="34" t="s">
        <v>212</v>
      </c>
      <c r="F67" s="4"/>
      <c r="G67" s="5"/>
      <c r="H67" s="5"/>
      <c r="I67" s="5"/>
      <c r="J67" s="5"/>
      <c r="K67" s="6" t="e">
        <f t="shared" si="1"/>
        <v>#DIV/0!</v>
      </c>
      <c r="L67" s="31"/>
    </row>
    <row r="68" spans="1:12" s="32" customFormat="1" ht="37.5" customHeight="1">
      <c r="A68" s="34">
        <v>42</v>
      </c>
      <c r="B68" s="34">
        <v>19057141</v>
      </c>
      <c r="C68" s="35" t="s">
        <v>100</v>
      </c>
      <c r="D68" s="36" t="s">
        <v>147</v>
      </c>
      <c r="E68" s="34" t="s">
        <v>212</v>
      </c>
      <c r="F68" s="4"/>
      <c r="G68" s="5"/>
      <c r="H68" s="5"/>
      <c r="I68" s="5"/>
      <c r="J68" s="5"/>
      <c r="K68" s="6" t="e">
        <f t="shared" si="1"/>
        <v>#DIV/0!</v>
      </c>
      <c r="L68" s="31"/>
    </row>
    <row r="69" spans="1:12" s="32" customFormat="1" ht="37.5" customHeight="1">
      <c r="A69" s="34">
        <v>43</v>
      </c>
      <c r="B69" s="34">
        <v>19057142</v>
      </c>
      <c r="C69" s="35" t="s">
        <v>101</v>
      </c>
      <c r="D69" s="36" t="s">
        <v>148</v>
      </c>
      <c r="E69" s="34" t="s">
        <v>212</v>
      </c>
      <c r="F69" s="4"/>
      <c r="G69" s="5"/>
      <c r="H69" s="5"/>
      <c r="I69" s="5"/>
      <c r="J69" s="5"/>
      <c r="K69" s="6" t="e">
        <f t="shared" si="1"/>
        <v>#DIV/0!</v>
      </c>
      <c r="L69" s="31"/>
    </row>
    <row r="70" spans="1:12" s="32" customFormat="1" ht="37.5" customHeight="1">
      <c r="A70" s="34">
        <v>44</v>
      </c>
      <c r="B70" s="34">
        <v>19057143</v>
      </c>
      <c r="C70" s="35" t="s">
        <v>102</v>
      </c>
      <c r="D70" s="36" t="s">
        <v>149</v>
      </c>
      <c r="E70" s="34" t="s">
        <v>212</v>
      </c>
      <c r="F70" s="4"/>
      <c r="G70" s="5"/>
      <c r="H70" s="5"/>
      <c r="I70" s="5"/>
      <c r="J70" s="5"/>
      <c r="K70" s="6" t="e">
        <f t="shared" si="1"/>
        <v>#DIV/0!</v>
      </c>
      <c r="L70" s="31"/>
    </row>
    <row r="71" spans="1:12" s="32" customFormat="1" ht="37.5" customHeight="1">
      <c r="A71" s="34">
        <v>45</v>
      </c>
      <c r="B71" s="34">
        <v>19057144</v>
      </c>
      <c r="C71" s="35" t="s">
        <v>103</v>
      </c>
      <c r="D71" s="36" t="s">
        <v>150</v>
      </c>
      <c r="E71" s="34" t="s">
        <v>212</v>
      </c>
      <c r="F71" s="4"/>
      <c r="G71" s="5"/>
      <c r="H71" s="5"/>
      <c r="I71" s="5"/>
      <c r="J71" s="5"/>
      <c r="K71" s="6" t="e">
        <f t="shared" si="1"/>
        <v>#DIV/0!</v>
      </c>
      <c r="L71" s="31"/>
    </row>
    <row r="72" spans="1:12" s="32" customFormat="1" ht="37.5" customHeight="1">
      <c r="A72" s="34">
        <v>46</v>
      </c>
      <c r="B72" s="34">
        <v>19057145</v>
      </c>
      <c r="C72" s="35" t="s">
        <v>104</v>
      </c>
      <c r="D72" s="36" t="s">
        <v>151</v>
      </c>
      <c r="E72" s="34" t="s">
        <v>212</v>
      </c>
      <c r="F72" s="4"/>
      <c r="G72" s="5"/>
      <c r="H72" s="5"/>
      <c r="I72" s="5"/>
      <c r="J72" s="5"/>
      <c r="K72" s="6" t="e">
        <f t="shared" si="1"/>
        <v>#DIV/0!</v>
      </c>
      <c r="L72" s="31"/>
    </row>
    <row r="73" spans="1:12" s="32" customFormat="1" ht="37.5" customHeight="1">
      <c r="A73" s="34">
        <v>47</v>
      </c>
      <c r="B73" s="34">
        <v>19057146</v>
      </c>
      <c r="C73" s="35" t="s">
        <v>105</v>
      </c>
      <c r="D73" s="36" t="s">
        <v>152</v>
      </c>
      <c r="E73" s="34" t="s">
        <v>212</v>
      </c>
      <c r="F73" s="4"/>
      <c r="G73" s="5"/>
      <c r="H73" s="5"/>
      <c r="I73" s="5"/>
      <c r="J73" s="5"/>
      <c r="K73" s="6" t="e">
        <f t="shared" si="1"/>
        <v>#DIV/0!</v>
      </c>
      <c r="L73" s="31"/>
    </row>
    <row r="74" spans="1:12" s="32" customFormat="1" ht="37.5" customHeight="1">
      <c r="A74" s="34">
        <v>48</v>
      </c>
      <c r="B74" s="34">
        <v>19057147</v>
      </c>
      <c r="C74" s="35" t="s">
        <v>106</v>
      </c>
      <c r="D74" s="36" t="s">
        <v>153</v>
      </c>
      <c r="E74" s="34" t="s">
        <v>212</v>
      </c>
      <c r="F74" s="4"/>
      <c r="G74" s="5"/>
      <c r="H74" s="5"/>
      <c r="I74" s="5"/>
      <c r="J74" s="5"/>
      <c r="K74" s="6" t="e">
        <f t="shared" si="1"/>
        <v>#DIV/0!</v>
      </c>
      <c r="L74" s="31"/>
    </row>
    <row r="75" spans="1:12" s="32" customFormat="1" ht="37.5" customHeight="1">
      <c r="A75" s="34">
        <v>49</v>
      </c>
      <c r="B75" s="34">
        <v>19057148</v>
      </c>
      <c r="C75" s="35" t="s">
        <v>107</v>
      </c>
      <c r="D75" s="36" t="s">
        <v>154</v>
      </c>
      <c r="E75" s="34" t="s">
        <v>212</v>
      </c>
      <c r="F75" s="4"/>
      <c r="G75" s="5"/>
      <c r="H75" s="5"/>
      <c r="I75" s="5"/>
      <c r="J75" s="5"/>
      <c r="K75" s="6" t="e">
        <f t="shared" si="1"/>
        <v>#DIV/0!</v>
      </c>
      <c r="L75" s="31"/>
    </row>
    <row r="76" spans="1:12" s="32" customFormat="1" ht="37.5" customHeight="1">
      <c r="A76" s="34">
        <v>50</v>
      </c>
      <c r="B76" s="34">
        <v>19057149</v>
      </c>
      <c r="C76" s="35" t="s">
        <v>108</v>
      </c>
      <c r="D76" s="36" t="s">
        <v>155</v>
      </c>
      <c r="E76" s="34" t="s">
        <v>212</v>
      </c>
      <c r="F76" s="4"/>
      <c r="G76" s="5"/>
      <c r="H76" s="5"/>
      <c r="I76" s="5"/>
      <c r="J76" s="5"/>
      <c r="K76" s="6" t="e">
        <f t="shared" si="1"/>
        <v>#DIV/0!</v>
      </c>
      <c r="L76" s="31"/>
    </row>
    <row r="77" spans="1:12" s="32" customFormat="1" ht="37.5" customHeight="1">
      <c r="A77" s="34">
        <v>51</v>
      </c>
      <c r="B77" s="34">
        <v>19057150</v>
      </c>
      <c r="C77" s="35" t="s">
        <v>109</v>
      </c>
      <c r="D77" s="36" t="s">
        <v>156</v>
      </c>
      <c r="E77" s="34" t="s">
        <v>212</v>
      </c>
      <c r="F77" s="4"/>
      <c r="G77" s="5"/>
      <c r="H77" s="5"/>
      <c r="I77" s="5"/>
      <c r="J77" s="5"/>
      <c r="K77" s="6" t="e">
        <f t="shared" si="1"/>
        <v>#DIV/0!</v>
      </c>
      <c r="L77" s="31"/>
    </row>
    <row r="78" spans="1:12" s="32" customFormat="1" ht="37.5" customHeight="1">
      <c r="A78" s="34">
        <v>52</v>
      </c>
      <c r="B78" s="34">
        <v>19057151</v>
      </c>
      <c r="C78" s="35" t="s">
        <v>110</v>
      </c>
      <c r="D78" s="36" t="s">
        <v>157</v>
      </c>
      <c r="E78" s="34" t="s">
        <v>212</v>
      </c>
      <c r="F78" s="4"/>
      <c r="G78" s="5"/>
      <c r="H78" s="5"/>
      <c r="I78" s="5"/>
      <c r="J78" s="5"/>
      <c r="K78" s="6" t="e">
        <f t="shared" si="1"/>
        <v>#DIV/0!</v>
      </c>
      <c r="L78" s="31"/>
    </row>
    <row r="79" spans="1:12" s="32" customFormat="1" ht="37.5" customHeight="1">
      <c r="A79" s="34">
        <v>53</v>
      </c>
      <c r="B79" s="34">
        <v>19057152</v>
      </c>
      <c r="C79" s="35" t="s">
        <v>111</v>
      </c>
      <c r="D79" s="36" t="s">
        <v>158</v>
      </c>
      <c r="E79" s="34" t="s">
        <v>212</v>
      </c>
      <c r="F79" s="4"/>
      <c r="G79" s="5"/>
      <c r="H79" s="5"/>
      <c r="I79" s="5"/>
      <c r="J79" s="5"/>
      <c r="K79" s="6" t="e">
        <f t="shared" si="1"/>
        <v>#DIV/0!</v>
      </c>
      <c r="L79" s="31"/>
    </row>
    <row r="80" spans="1:12" s="32" customFormat="1" ht="37.5" customHeight="1">
      <c r="A80" s="34">
        <v>54</v>
      </c>
      <c r="B80" s="34">
        <v>19057153</v>
      </c>
      <c r="C80" s="35" t="s">
        <v>112</v>
      </c>
      <c r="D80" s="36" t="s">
        <v>159</v>
      </c>
      <c r="E80" s="34" t="s">
        <v>212</v>
      </c>
      <c r="F80" s="4"/>
      <c r="G80" s="5"/>
      <c r="H80" s="5"/>
      <c r="I80" s="5"/>
      <c r="J80" s="5"/>
      <c r="K80" s="6" t="e">
        <f t="shared" si="1"/>
        <v>#DIV/0!</v>
      </c>
      <c r="L80" s="31"/>
    </row>
    <row r="81" spans="1:12" s="32" customFormat="1" ht="37.5" customHeight="1">
      <c r="A81" s="34">
        <v>55</v>
      </c>
      <c r="B81" s="34">
        <v>19057154</v>
      </c>
      <c r="C81" s="35" t="s">
        <v>113</v>
      </c>
      <c r="D81" s="36" t="s">
        <v>160</v>
      </c>
      <c r="E81" s="34" t="s">
        <v>212</v>
      </c>
      <c r="F81" s="4"/>
      <c r="G81" s="5"/>
      <c r="H81" s="5"/>
      <c r="I81" s="5"/>
      <c r="J81" s="5"/>
      <c r="K81" s="6" t="e">
        <f t="shared" si="1"/>
        <v>#DIV/0!</v>
      </c>
      <c r="L81" s="31"/>
    </row>
    <row r="82" spans="1:12" s="32" customFormat="1" ht="37.5" customHeight="1">
      <c r="A82" s="34">
        <v>56</v>
      </c>
      <c r="B82" s="34">
        <v>19057155</v>
      </c>
      <c r="C82" s="35" t="s">
        <v>114</v>
      </c>
      <c r="D82" s="36" t="s">
        <v>161</v>
      </c>
      <c r="E82" s="34" t="s">
        <v>212</v>
      </c>
      <c r="F82" s="4"/>
      <c r="G82" s="5"/>
      <c r="H82" s="5"/>
      <c r="I82" s="5"/>
      <c r="J82" s="5"/>
      <c r="K82" s="6" t="e">
        <f t="shared" si="1"/>
        <v>#DIV/0!</v>
      </c>
      <c r="L82" s="31"/>
    </row>
    <row r="83" spans="1:12" s="32" customFormat="1" ht="37.5" customHeight="1">
      <c r="A83" s="34">
        <v>57</v>
      </c>
      <c r="B83" s="34">
        <v>19057156</v>
      </c>
      <c r="C83" s="35" t="s">
        <v>115</v>
      </c>
      <c r="D83" s="36" t="s">
        <v>162</v>
      </c>
      <c r="E83" s="34" t="s">
        <v>212</v>
      </c>
      <c r="F83" s="4"/>
      <c r="G83" s="5"/>
      <c r="H83" s="5"/>
      <c r="I83" s="5"/>
      <c r="J83" s="5"/>
      <c r="K83" s="6" t="e">
        <f t="shared" si="1"/>
        <v>#DIV/0!</v>
      </c>
      <c r="L83" s="31"/>
    </row>
    <row r="84" spans="1:12" s="32" customFormat="1" ht="37.5" customHeight="1">
      <c r="A84" s="34">
        <v>58</v>
      </c>
      <c r="B84" s="34">
        <v>19057157</v>
      </c>
      <c r="C84" s="35" t="s">
        <v>116</v>
      </c>
      <c r="D84" s="36" t="s">
        <v>163</v>
      </c>
      <c r="E84" s="34" t="s">
        <v>212</v>
      </c>
      <c r="F84" s="4"/>
      <c r="G84" s="5"/>
      <c r="H84" s="5"/>
      <c r="I84" s="5"/>
      <c r="J84" s="5"/>
      <c r="K84" s="6" t="e">
        <f t="shared" si="1"/>
        <v>#DIV/0!</v>
      </c>
      <c r="L84" s="31"/>
    </row>
    <row r="85" spans="1:12" s="32" customFormat="1" ht="37.5" customHeight="1">
      <c r="A85" s="34">
        <v>59</v>
      </c>
      <c r="B85" s="34">
        <v>19057158</v>
      </c>
      <c r="C85" s="35" t="s">
        <v>117</v>
      </c>
      <c r="D85" s="36" t="s">
        <v>164</v>
      </c>
      <c r="E85" s="34" t="s">
        <v>212</v>
      </c>
      <c r="F85" s="4"/>
      <c r="G85" s="5"/>
      <c r="H85" s="5"/>
      <c r="I85" s="5"/>
      <c r="J85" s="5"/>
      <c r="K85" s="6" t="e">
        <f t="shared" si="1"/>
        <v>#DIV/0!</v>
      </c>
      <c r="L85" s="31"/>
    </row>
    <row r="86" spans="1:12" s="32" customFormat="1" ht="37.5" customHeight="1">
      <c r="A86" s="34">
        <v>60</v>
      </c>
      <c r="B86" s="34">
        <v>19057159</v>
      </c>
      <c r="C86" s="35" t="s">
        <v>118</v>
      </c>
      <c r="D86" s="36" t="s">
        <v>165</v>
      </c>
      <c r="E86" s="34" t="s">
        <v>212</v>
      </c>
      <c r="F86" s="4"/>
      <c r="G86" s="5"/>
      <c r="H86" s="5"/>
      <c r="I86" s="5"/>
      <c r="J86" s="5"/>
      <c r="K86" s="6" t="e">
        <f t="shared" si="1"/>
        <v>#DIV/0!</v>
      </c>
      <c r="L86" s="31"/>
    </row>
    <row r="87" spans="1:12" s="32" customFormat="1" ht="37.5" customHeight="1">
      <c r="A87" s="34">
        <v>61</v>
      </c>
      <c r="B87" s="34">
        <v>19057160</v>
      </c>
      <c r="C87" s="35" t="s">
        <v>119</v>
      </c>
      <c r="D87" s="36" t="s">
        <v>166</v>
      </c>
      <c r="E87" s="34" t="s">
        <v>212</v>
      </c>
      <c r="F87" s="4"/>
      <c r="G87" s="5"/>
      <c r="H87" s="5"/>
      <c r="I87" s="5"/>
      <c r="J87" s="5"/>
      <c r="K87" s="6" t="e">
        <f t="shared" si="1"/>
        <v>#DIV/0!</v>
      </c>
      <c r="L87" s="31"/>
    </row>
    <row r="88" spans="1:12" s="32" customFormat="1" ht="37.5" customHeight="1">
      <c r="A88" s="34">
        <v>62</v>
      </c>
      <c r="B88" s="34">
        <v>19057161</v>
      </c>
      <c r="C88" s="35" t="s">
        <v>120</v>
      </c>
      <c r="D88" s="36" t="s">
        <v>167</v>
      </c>
      <c r="E88" s="34" t="s">
        <v>212</v>
      </c>
      <c r="F88" s="4"/>
      <c r="G88" s="5"/>
      <c r="H88" s="5"/>
      <c r="I88" s="5"/>
      <c r="J88" s="5"/>
      <c r="K88" s="6" t="e">
        <f t="shared" si="1"/>
        <v>#DIV/0!</v>
      </c>
      <c r="L88" s="31"/>
    </row>
    <row r="89" spans="1:12" s="32" customFormat="1" ht="37.5" customHeight="1">
      <c r="A89" s="34">
        <v>63</v>
      </c>
      <c r="B89" s="34">
        <v>19057162</v>
      </c>
      <c r="C89" s="35" t="s">
        <v>121</v>
      </c>
      <c r="D89" s="36" t="s">
        <v>168</v>
      </c>
      <c r="E89" s="34" t="s">
        <v>212</v>
      </c>
      <c r="F89" s="4"/>
      <c r="G89" s="5"/>
      <c r="H89" s="5"/>
      <c r="I89" s="5"/>
      <c r="J89" s="5"/>
      <c r="K89" s="6" t="e">
        <f t="shared" si="1"/>
        <v>#DIV/0!</v>
      </c>
      <c r="L89" s="31"/>
    </row>
    <row r="90" spans="1:12" s="32" customFormat="1" ht="37.5" customHeight="1">
      <c r="A90" s="34">
        <v>64</v>
      </c>
      <c r="B90" s="34">
        <v>19057163</v>
      </c>
      <c r="C90" s="35" t="s">
        <v>122</v>
      </c>
      <c r="D90" s="36" t="s">
        <v>169</v>
      </c>
      <c r="E90" s="34" t="s">
        <v>212</v>
      </c>
      <c r="F90" s="4"/>
      <c r="G90" s="5"/>
      <c r="H90" s="5"/>
      <c r="I90" s="5"/>
      <c r="J90" s="5"/>
      <c r="K90" s="6" t="e">
        <f t="shared" si="1"/>
        <v>#DIV/0!</v>
      </c>
      <c r="L90" s="31"/>
    </row>
    <row r="91" spans="1:12" s="32" customFormat="1" ht="37.5" customHeight="1">
      <c r="A91" s="34">
        <v>65</v>
      </c>
      <c r="B91" s="34">
        <v>19057064</v>
      </c>
      <c r="C91" s="35" t="s">
        <v>170</v>
      </c>
      <c r="D91" s="36" t="s">
        <v>175</v>
      </c>
      <c r="E91" s="34" t="s">
        <v>209</v>
      </c>
      <c r="F91" s="4"/>
      <c r="G91" s="5"/>
      <c r="H91" s="5"/>
      <c r="I91" s="5"/>
      <c r="J91" s="5"/>
      <c r="K91" s="6" t="e">
        <f t="shared" si="1"/>
        <v>#DIV/0!</v>
      </c>
      <c r="L91" s="31"/>
    </row>
    <row r="92" spans="1:12" s="32" customFormat="1" ht="37.5" customHeight="1">
      <c r="A92" s="34">
        <v>66</v>
      </c>
      <c r="B92" s="34">
        <v>19057065</v>
      </c>
      <c r="C92" s="35" t="s">
        <v>171</v>
      </c>
      <c r="D92" s="36" t="s">
        <v>176</v>
      </c>
      <c r="E92" s="34" t="s">
        <v>209</v>
      </c>
      <c r="F92" s="4"/>
      <c r="G92" s="5"/>
      <c r="H92" s="5"/>
      <c r="I92" s="5"/>
      <c r="J92" s="5"/>
      <c r="K92" s="6" t="e">
        <f t="shared" si="1"/>
        <v>#DIV/0!</v>
      </c>
      <c r="L92" s="31"/>
    </row>
    <row r="93" spans="1:12" s="32" customFormat="1" ht="37.5" customHeight="1">
      <c r="A93" s="34">
        <v>67</v>
      </c>
      <c r="B93" s="34">
        <v>19057066</v>
      </c>
      <c r="C93" s="35" t="s">
        <v>172</v>
      </c>
      <c r="D93" s="36" t="s">
        <v>177</v>
      </c>
      <c r="E93" s="34" t="s">
        <v>209</v>
      </c>
      <c r="F93" s="4"/>
      <c r="G93" s="5"/>
      <c r="H93" s="5"/>
      <c r="I93" s="5"/>
      <c r="J93" s="5"/>
      <c r="K93" s="6" t="e">
        <f t="shared" si="1"/>
        <v>#DIV/0!</v>
      </c>
      <c r="L93" s="31"/>
    </row>
    <row r="94" spans="1:12" s="32" customFormat="1" ht="37.5" customHeight="1">
      <c r="A94" s="34">
        <v>68</v>
      </c>
      <c r="B94" s="34">
        <v>19057067</v>
      </c>
      <c r="C94" s="35" t="s">
        <v>173</v>
      </c>
      <c r="D94" s="36" t="s">
        <v>178</v>
      </c>
      <c r="E94" s="34" t="s">
        <v>209</v>
      </c>
      <c r="F94" s="4"/>
      <c r="G94" s="5"/>
      <c r="H94" s="5"/>
      <c r="I94" s="5"/>
      <c r="J94" s="5"/>
      <c r="K94" s="6" t="e">
        <f t="shared" si="1"/>
        <v>#DIV/0!</v>
      </c>
      <c r="L94" s="31"/>
    </row>
    <row r="95" spans="1:12" s="32" customFormat="1" ht="37.5" customHeight="1">
      <c r="A95" s="34">
        <v>69</v>
      </c>
      <c r="B95" s="34">
        <v>19057068</v>
      </c>
      <c r="C95" s="35" t="s">
        <v>174</v>
      </c>
      <c r="D95" s="36" t="s">
        <v>179</v>
      </c>
      <c r="E95" s="34" t="s">
        <v>209</v>
      </c>
      <c r="F95" s="4"/>
      <c r="G95" s="5"/>
      <c r="H95" s="5"/>
      <c r="I95" s="5"/>
      <c r="J95" s="5"/>
      <c r="K95" s="6" t="e">
        <f t="shared" si="1"/>
        <v>#DIV/0!</v>
      </c>
      <c r="L95" s="31"/>
    </row>
    <row r="96" spans="1:12" s="32" customFormat="1" ht="37.5" customHeight="1">
      <c r="A96" s="34">
        <v>70</v>
      </c>
      <c r="B96" s="34">
        <v>19057107</v>
      </c>
      <c r="C96" s="35" t="s">
        <v>180</v>
      </c>
      <c r="D96" s="36" t="s">
        <v>189</v>
      </c>
      <c r="E96" s="34" t="s">
        <v>211</v>
      </c>
      <c r="F96" s="4"/>
      <c r="G96" s="5"/>
      <c r="H96" s="5"/>
      <c r="I96" s="5"/>
      <c r="J96" s="5"/>
      <c r="K96" s="6" t="e">
        <f t="shared" si="1"/>
        <v>#DIV/0!</v>
      </c>
      <c r="L96" s="31"/>
    </row>
    <row r="97" spans="1:12" s="32" customFormat="1" ht="37.5" customHeight="1">
      <c r="A97" s="34">
        <v>71</v>
      </c>
      <c r="B97" s="34">
        <v>19057108</v>
      </c>
      <c r="C97" s="35" t="s">
        <v>181</v>
      </c>
      <c r="D97" s="36" t="s">
        <v>190</v>
      </c>
      <c r="E97" s="34" t="s">
        <v>211</v>
      </c>
      <c r="F97" s="4"/>
      <c r="G97" s="5"/>
      <c r="H97" s="5"/>
      <c r="I97" s="5"/>
      <c r="J97" s="5"/>
      <c r="K97" s="6" t="e">
        <f t="shared" si="1"/>
        <v>#DIV/0!</v>
      </c>
      <c r="L97" s="31"/>
    </row>
    <row r="98" spans="1:12" s="32" customFormat="1" ht="37.5" customHeight="1">
      <c r="A98" s="34">
        <v>72</v>
      </c>
      <c r="B98" s="34">
        <v>19057109</v>
      </c>
      <c r="C98" s="35" t="s">
        <v>182</v>
      </c>
      <c r="D98" s="36" t="s">
        <v>191</v>
      </c>
      <c r="E98" s="34" t="s">
        <v>211</v>
      </c>
      <c r="F98" s="4"/>
      <c r="G98" s="5"/>
      <c r="H98" s="5"/>
      <c r="I98" s="5"/>
      <c r="J98" s="5"/>
      <c r="K98" s="6" t="e">
        <f t="shared" si="1"/>
        <v>#DIV/0!</v>
      </c>
      <c r="L98" s="31"/>
    </row>
    <row r="99" spans="1:12" s="32" customFormat="1" ht="37.5" customHeight="1">
      <c r="A99" s="34">
        <v>73</v>
      </c>
      <c r="B99" s="34">
        <v>19057110</v>
      </c>
      <c r="C99" s="35" t="s">
        <v>183</v>
      </c>
      <c r="D99" s="36" t="s">
        <v>192</v>
      </c>
      <c r="E99" s="34" t="s">
        <v>211</v>
      </c>
      <c r="F99" s="4"/>
      <c r="G99" s="5"/>
      <c r="H99" s="5"/>
      <c r="I99" s="5"/>
      <c r="J99" s="5"/>
      <c r="K99" s="6" t="e">
        <f t="shared" si="1"/>
        <v>#DIV/0!</v>
      </c>
      <c r="L99" s="31"/>
    </row>
    <row r="100" spans="1:12" s="32" customFormat="1" ht="37.5" customHeight="1">
      <c r="A100" s="34">
        <v>74</v>
      </c>
      <c r="B100" s="34">
        <v>19057111</v>
      </c>
      <c r="C100" s="35" t="s">
        <v>184</v>
      </c>
      <c r="D100" s="36" t="s">
        <v>193</v>
      </c>
      <c r="E100" s="34" t="s">
        <v>211</v>
      </c>
      <c r="F100" s="4"/>
      <c r="G100" s="5"/>
      <c r="H100" s="5"/>
      <c r="I100" s="5"/>
      <c r="J100" s="5"/>
      <c r="K100" s="6" t="e">
        <f t="shared" si="1"/>
        <v>#DIV/0!</v>
      </c>
      <c r="L100" s="31"/>
    </row>
    <row r="101" spans="1:12" s="32" customFormat="1" ht="37.5" customHeight="1">
      <c r="A101" s="34">
        <v>75</v>
      </c>
      <c r="B101" s="34">
        <v>19057112</v>
      </c>
      <c r="C101" s="35" t="s">
        <v>185</v>
      </c>
      <c r="D101" s="36" t="s">
        <v>194</v>
      </c>
      <c r="E101" s="34" t="s">
        <v>211</v>
      </c>
      <c r="F101" s="4"/>
      <c r="G101" s="5"/>
      <c r="H101" s="5"/>
      <c r="I101" s="5"/>
      <c r="J101" s="5"/>
      <c r="K101" s="6" t="e">
        <f t="shared" si="1"/>
        <v>#DIV/0!</v>
      </c>
      <c r="L101" s="31"/>
    </row>
    <row r="102" spans="1:12" s="32" customFormat="1" ht="37.5" customHeight="1">
      <c r="A102" s="34">
        <v>76</v>
      </c>
      <c r="B102" s="34">
        <v>19057113</v>
      </c>
      <c r="C102" s="35" t="s">
        <v>186</v>
      </c>
      <c r="D102" s="36" t="s">
        <v>195</v>
      </c>
      <c r="E102" s="34" t="s">
        <v>211</v>
      </c>
      <c r="F102" s="4"/>
      <c r="G102" s="5"/>
      <c r="H102" s="5"/>
      <c r="I102" s="5"/>
      <c r="J102" s="5"/>
      <c r="K102" s="6" t="e">
        <f t="shared" si="1"/>
        <v>#DIV/0!</v>
      </c>
      <c r="L102" s="31"/>
    </row>
    <row r="103" spans="1:12" s="32" customFormat="1" ht="37.5" customHeight="1">
      <c r="A103" s="34">
        <v>77</v>
      </c>
      <c r="B103" s="34">
        <v>19057114</v>
      </c>
      <c r="C103" s="35" t="s">
        <v>187</v>
      </c>
      <c r="D103" s="36" t="s">
        <v>196</v>
      </c>
      <c r="E103" s="34" t="s">
        <v>211</v>
      </c>
      <c r="F103" s="4"/>
      <c r="G103" s="5"/>
      <c r="H103" s="5"/>
      <c r="I103" s="5"/>
      <c r="J103" s="5"/>
      <c r="K103" s="6" t="e">
        <f t="shared" si="1"/>
        <v>#DIV/0!</v>
      </c>
      <c r="L103" s="31"/>
    </row>
    <row r="104" spans="1:12" s="32" customFormat="1" ht="37.5" customHeight="1">
      <c r="A104" s="34">
        <v>78</v>
      </c>
      <c r="B104" s="34">
        <v>19057115</v>
      </c>
      <c r="C104" s="35" t="s">
        <v>188</v>
      </c>
      <c r="D104" s="36" t="s">
        <v>197</v>
      </c>
      <c r="E104" s="34" t="s">
        <v>211</v>
      </c>
      <c r="F104" s="4"/>
      <c r="G104" s="5"/>
      <c r="H104" s="5"/>
      <c r="I104" s="5"/>
      <c r="J104" s="5"/>
      <c r="K104" s="6" t="e">
        <f t="shared" si="1"/>
        <v>#DIV/0!</v>
      </c>
      <c r="L104" s="31"/>
    </row>
    <row r="105" spans="1:12" s="32" customFormat="1" ht="37.5" customHeight="1">
      <c r="A105" s="34">
        <v>79</v>
      </c>
      <c r="B105" s="34">
        <v>17058243</v>
      </c>
      <c r="C105" s="35" t="s">
        <v>202</v>
      </c>
      <c r="D105" s="36" t="s">
        <v>203</v>
      </c>
      <c r="E105" s="34" t="s">
        <v>208</v>
      </c>
      <c r="F105" s="4"/>
      <c r="G105" s="5"/>
      <c r="H105" s="5"/>
      <c r="I105" s="5"/>
      <c r="J105" s="5"/>
      <c r="K105" s="6" t="e">
        <f t="shared" si="1"/>
        <v>#DIV/0!</v>
      </c>
      <c r="L105" s="31"/>
    </row>
    <row r="106" spans="1:12" s="32" customFormat="1" ht="37.5" customHeight="1">
      <c r="A106" s="34">
        <v>80</v>
      </c>
      <c r="B106" s="34">
        <v>17058252</v>
      </c>
      <c r="C106" s="35" t="s">
        <v>206</v>
      </c>
      <c r="D106" s="36" t="s">
        <v>204</v>
      </c>
      <c r="E106" s="34" t="s">
        <v>208</v>
      </c>
      <c r="F106" s="4"/>
      <c r="G106" s="5"/>
      <c r="H106" s="5"/>
      <c r="I106" s="5"/>
      <c r="J106" s="5"/>
      <c r="K106" s="6" t="e">
        <f t="shared" si="1"/>
        <v>#DIV/0!</v>
      </c>
      <c r="L106" s="31"/>
    </row>
    <row r="107" spans="1:12" s="32" customFormat="1" ht="37.5" customHeight="1">
      <c r="A107" s="34">
        <v>81</v>
      </c>
      <c r="B107" s="34">
        <v>17058256</v>
      </c>
      <c r="C107" s="35" t="s">
        <v>205</v>
      </c>
      <c r="D107" s="36" t="s">
        <v>207</v>
      </c>
      <c r="E107" s="34" t="s">
        <v>208</v>
      </c>
      <c r="F107" s="4"/>
      <c r="G107" s="5"/>
      <c r="H107" s="5"/>
      <c r="I107" s="5"/>
      <c r="J107" s="5"/>
      <c r="K107" s="6" t="e">
        <f t="shared" si="1"/>
        <v>#DIV/0!</v>
      </c>
      <c r="L107" s="31"/>
    </row>
    <row r="108" spans="1:11" s="32" customFormat="1" ht="17.25" customHeight="1">
      <c r="A108" s="91"/>
      <c r="B108" s="91"/>
      <c r="C108" s="92"/>
      <c r="D108" s="93"/>
      <c r="E108" s="91"/>
      <c r="F108" s="17"/>
      <c r="G108" s="17"/>
      <c r="H108" s="17"/>
      <c r="I108" s="17"/>
      <c r="J108" s="17"/>
      <c r="K108" s="17"/>
    </row>
    <row r="109" spans="1:12" ht="21.75" customHeight="1">
      <c r="A109" s="37"/>
      <c r="B109" s="50" t="str">
        <f>"Danh sách ấn định gồm "&amp;COUNT(A27:A107)&amp;" sinh viên./."</f>
        <v>Danh sách ấn định gồm 81 sinh viên./.</v>
      </c>
      <c r="C109" s="38"/>
      <c r="D109" s="39"/>
      <c r="E109" s="37"/>
      <c r="F109" s="11"/>
      <c r="H109" s="11"/>
      <c r="I109" s="11"/>
      <c r="J109" s="11"/>
      <c r="K109" s="17"/>
      <c r="L109" s="11"/>
    </row>
    <row r="110" spans="5:12" ht="15.75">
      <c r="E110" s="80" t="s">
        <v>15</v>
      </c>
      <c r="F110" s="80"/>
      <c r="G110" s="80"/>
      <c r="H110" s="80"/>
      <c r="I110" s="80"/>
      <c r="J110" s="80"/>
      <c r="K110" s="80"/>
      <c r="L110" s="80"/>
    </row>
    <row r="111" spans="5:12" ht="15.75">
      <c r="E111" s="82" t="s">
        <v>22</v>
      </c>
      <c r="F111" s="82"/>
      <c r="G111" s="82"/>
      <c r="H111" s="82"/>
      <c r="I111" s="82"/>
      <c r="J111" s="82"/>
      <c r="K111" s="82"/>
      <c r="L111" s="82"/>
    </row>
  </sheetData>
  <sheetProtection/>
  <autoFilter ref="A26:L111"/>
  <mergeCells count="12">
    <mergeCell ref="E110:L110"/>
    <mergeCell ref="B13:K13"/>
    <mergeCell ref="B14:L14"/>
    <mergeCell ref="B15:L15"/>
    <mergeCell ref="E111:L111"/>
    <mergeCell ref="B12:K12"/>
    <mergeCell ref="A1:C1"/>
    <mergeCell ref="A2:C2"/>
    <mergeCell ref="A4:L4"/>
    <mergeCell ref="B9:L9"/>
    <mergeCell ref="B10:L10"/>
    <mergeCell ref="B11:L11"/>
  </mergeCells>
  <dataValidations count="1">
    <dataValidation type="textLength" allowBlank="1" showInputMessage="1" showErrorMessage="1" errorTitle="Lưu ý:" error="Đề nghị các thầy cô không sửa chữa công thức" sqref="K27:K109">
      <formula1>111111</formula1>
      <formula2>222222</formula2>
    </dataValidation>
  </dataValidations>
  <printOptions/>
  <pageMargins left="0.25" right="0.25" top="0.75" bottom="0.75" header="0.3" footer="0.3"/>
  <pageSetup horizontalDpi="600" verticalDpi="600" orientation="portrait" paperSize="9" scale="79" r:id="rId2"/>
  <headerFooter alignWithMargins="0">
    <oddFooter>&amp;CPage &amp;P&amp;R&amp;A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5"/>
  <sheetViews>
    <sheetView view="pageBreakPreview" zoomScale="130" zoomScaleSheetLayoutView="130" zoomScalePageLayoutView="0" workbookViewId="0" topLeftCell="A77">
      <selection activeCell="B11" sqref="B11:B91"/>
    </sheetView>
  </sheetViews>
  <sheetFormatPr defaultColWidth="9.140625" defaultRowHeight="12.75"/>
  <cols>
    <col min="1" max="1" width="5.7109375" style="0" customWidth="1"/>
    <col min="2" max="2" width="9.8515625" style="0" customWidth="1"/>
    <col min="3" max="3" width="21.140625" style="0" customWidth="1"/>
    <col min="4" max="4" width="10.8515625" style="0" customWidth="1"/>
    <col min="5" max="5" width="21.28125" style="0" customWidth="1"/>
    <col min="6" max="20" width="4.8515625" style="0" customWidth="1"/>
    <col min="21" max="21" width="8.00390625" style="0" customWidth="1"/>
  </cols>
  <sheetData>
    <row r="1" s="57" customFormat="1" ht="15.75">
      <c r="A1" s="56" t="s">
        <v>30</v>
      </c>
    </row>
    <row r="2" s="57" customFormat="1" ht="15.75">
      <c r="A2" s="58" t="s">
        <v>2</v>
      </c>
    </row>
    <row r="3" s="57" customFormat="1" ht="12.75">
      <c r="A3" s="59"/>
    </row>
    <row r="4" spans="1:21" s="57" customFormat="1" ht="24" customHeight="1">
      <c r="A4" s="87" t="s">
        <v>31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s="57" customFormat="1" ht="18.75">
      <c r="A5" s="88" t="s">
        <v>32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2:17" s="72" customFormat="1" ht="17.25" customHeight="1">
      <c r="B6" s="72" t="s">
        <v>23</v>
      </c>
      <c r="C6" s="73" t="str">
        <f>'MÃ LỚP HP'!D5</f>
        <v>Triết học</v>
      </c>
      <c r="N6" s="72" t="s">
        <v>39</v>
      </c>
      <c r="Q6" s="73" t="str">
        <f>'MÃ LỚP HP'!D6</f>
        <v>PHI5003 1</v>
      </c>
    </row>
    <row r="7" spans="2:4" s="72" customFormat="1" ht="17.25" customHeight="1">
      <c r="B7" s="72" t="s">
        <v>40</v>
      </c>
      <c r="C7" s="73">
        <f>'MÃ LỚP HP'!H6</f>
        <v>4</v>
      </c>
      <c r="D7" s="72" t="s">
        <v>41</v>
      </c>
    </row>
    <row r="8" s="57" customFormat="1" ht="12.75">
      <c r="A8" s="59"/>
    </row>
    <row r="9" spans="1:21" s="60" customFormat="1" ht="15.75" customHeight="1" collapsed="1">
      <c r="A9" s="83" t="s">
        <v>33</v>
      </c>
      <c r="B9" s="83" t="s">
        <v>201</v>
      </c>
      <c r="C9" s="83" t="s">
        <v>34</v>
      </c>
      <c r="D9" s="83" t="s">
        <v>3</v>
      </c>
      <c r="E9" s="83" t="s">
        <v>20</v>
      </c>
      <c r="F9" s="89" t="s">
        <v>35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83" t="s">
        <v>14</v>
      </c>
    </row>
    <row r="10" spans="1:21" s="60" customFormat="1" ht="15.75" customHeight="1">
      <c r="A10" s="84"/>
      <c r="B10" s="84"/>
      <c r="C10" s="84"/>
      <c r="D10" s="84"/>
      <c r="E10" s="84"/>
      <c r="F10" s="61">
        <v>1</v>
      </c>
      <c r="G10" s="61">
        <v>2</v>
      </c>
      <c r="H10" s="61">
        <v>3</v>
      </c>
      <c r="I10" s="61">
        <v>4</v>
      </c>
      <c r="J10" s="61">
        <v>5</v>
      </c>
      <c r="K10" s="61">
        <v>6</v>
      </c>
      <c r="L10" s="61">
        <v>7</v>
      </c>
      <c r="M10" s="61">
        <v>8</v>
      </c>
      <c r="N10" s="61">
        <v>9</v>
      </c>
      <c r="O10" s="61">
        <v>10</v>
      </c>
      <c r="P10" s="61">
        <v>11</v>
      </c>
      <c r="Q10" s="61">
        <v>12</v>
      </c>
      <c r="R10" s="61">
        <v>13</v>
      </c>
      <c r="S10" s="61">
        <v>14</v>
      </c>
      <c r="T10" s="61">
        <v>15</v>
      </c>
      <c r="U10" s="84"/>
    </row>
    <row r="11" spans="1:21" s="63" customFormat="1" ht="12.75">
      <c r="A11" s="61">
        <v>1</v>
      </c>
      <c r="B11" s="62">
        <f>'MÃ LỚP HP'!B27</f>
        <v>19057001</v>
      </c>
      <c r="C11" s="62" t="str">
        <f>'MÃ LỚP HP'!C27</f>
        <v>Đào Thị Huyền Anh</v>
      </c>
      <c r="D11" s="62" t="str">
        <f>'MÃ LỚP HP'!D27</f>
        <v>09/10/1993</v>
      </c>
      <c r="E11" s="62" t="str">
        <f>'MÃ LỚP HP'!E27</f>
        <v>QH-2019-E.CH Kế toán 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s="63" customFormat="1" ht="12.75">
      <c r="A12" s="61">
        <f>A11+1</f>
        <v>2</v>
      </c>
      <c r="B12" s="62">
        <f>'MÃ LỚP HP'!B28</f>
        <v>19057002</v>
      </c>
      <c r="C12" s="62" t="str">
        <f>'MÃ LỚP HP'!C28</f>
        <v>Nguyễn Hồng Anh</v>
      </c>
      <c r="D12" s="62" t="str">
        <f>'MÃ LỚP HP'!D28</f>
        <v>21/12/1981</v>
      </c>
      <c r="E12" s="62" t="str">
        <f>'MÃ LỚP HP'!E28</f>
        <v>QH-2019-E.CH Kế toán 1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s="63" customFormat="1" ht="12.75">
      <c r="A13" s="61">
        <f aca="true" t="shared" si="0" ref="A13:A76">A12+1</f>
        <v>3</v>
      </c>
      <c r="B13" s="62">
        <f>'MÃ LỚP HP'!B29</f>
        <v>19057003</v>
      </c>
      <c r="C13" s="62" t="str">
        <f>'MÃ LỚP HP'!C29</f>
        <v>Trịnh Thanh Hà</v>
      </c>
      <c r="D13" s="62" t="str">
        <f>'MÃ LỚP HP'!D29</f>
        <v>14/07/1985</v>
      </c>
      <c r="E13" s="62" t="str">
        <f>'MÃ LỚP HP'!E29</f>
        <v>QH-2019-E.CH Kế toán 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1" s="63" customFormat="1" ht="12.75">
      <c r="A14" s="61">
        <f t="shared" si="0"/>
        <v>4</v>
      </c>
      <c r="B14" s="62">
        <f>'MÃ LỚP HP'!B30</f>
        <v>19057005</v>
      </c>
      <c r="C14" s="62" t="str">
        <f>'MÃ LỚP HP'!C30</f>
        <v>Phùng Thị Thu Hằng</v>
      </c>
      <c r="D14" s="62" t="str">
        <f>'MÃ LỚP HP'!D30</f>
        <v>08/08/1984</v>
      </c>
      <c r="E14" s="62" t="str">
        <f>'MÃ LỚP HP'!E30</f>
        <v>QH-2019-E.CH Kế toán 1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s="63" customFormat="1" ht="12.75">
      <c r="A15" s="61">
        <f t="shared" si="0"/>
        <v>5</v>
      </c>
      <c r="B15" s="62">
        <f>'MÃ LỚP HP'!B31</f>
        <v>19057006</v>
      </c>
      <c r="C15" s="62" t="str">
        <f>'MÃ LỚP HP'!C31</f>
        <v>Nguyễn Thị Thu Hiền</v>
      </c>
      <c r="D15" s="62" t="str">
        <f>'MÃ LỚP HP'!D31</f>
        <v>28/10/1995</v>
      </c>
      <c r="E15" s="62" t="str">
        <f>'MÃ LỚP HP'!E31</f>
        <v>QH-2019-E.CH Kế toán 1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s="63" customFormat="1" ht="12.75">
      <c r="A16" s="61">
        <f t="shared" si="0"/>
        <v>6</v>
      </c>
      <c r="B16" s="62">
        <f>'MÃ LỚP HP'!B32</f>
        <v>19057007</v>
      </c>
      <c r="C16" s="62" t="str">
        <f>'MÃ LỚP HP'!C32</f>
        <v>Bàng Xuân Hùng</v>
      </c>
      <c r="D16" s="62" t="str">
        <f>'MÃ LỚP HP'!D32</f>
        <v>19/06/1982</v>
      </c>
      <c r="E16" s="62" t="str">
        <f>'MÃ LỚP HP'!E32</f>
        <v>QH-2019-E.CH Kế toán 1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s="63" customFormat="1" ht="12.75">
      <c r="A17" s="61">
        <f t="shared" si="0"/>
        <v>7</v>
      </c>
      <c r="B17" s="62">
        <f>'MÃ LỚP HP'!B33</f>
        <v>19057008</v>
      </c>
      <c r="C17" s="62" t="str">
        <f>'MÃ LỚP HP'!C33</f>
        <v>Nguyễn Tuệ Lâm</v>
      </c>
      <c r="D17" s="62" t="str">
        <f>'MÃ LỚP HP'!D33</f>
        <v>11/12/1993</v>
      </c>
      <c r="E17" s="62" t="str">
        <f>'MÃ LỚP HP'!E33</f>
        <v>QH-2019-E.CH Kế toán 1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s="63" customFormat="1" ht="12.75">
      <c r="A18" s="61">
        <f t="shared" si="0"/>
        <v>8</v>
      </c>
      <c r="B18" s="62">
        <f>'MÃ LỚP HP'!B34</f>
        <v>19057009</v>
      </c>
      <c r="C18" s="62" t="str">
        <f>'MÃ LỚP HP'!C34</f>
        <v>Nguyễn Mỹ Lộc</v>
      </c>
      <c r="D18" s="62" t="str">
        <f>'MÃ LỚP HP'!D34</f>
        <v>10/01/1994</v>
      </c>
      <c r="E18" s="62" t="str">
        <f>'MÃ LỚP HP'!E34</f>
        <v>QH-2019-E.CH Kế toán 1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s="63" customFormat="1" ht="12.75">
      <c r="A19" s="61">
        <f t="shared" si="0"/>
        <v>9</v>
      </c>
      <c r="B19" s="62">
        <f>'MÃ LỚP HP'!B35</f>
        <v>19057010</v>
      </c>
      <c r="C19" s="62" t="str">
        <f>'MÃ LỚP HP'!C35</f>
        <v>Lê Quý Luyện</v>
      </c>
      <c r="D19" s="62" t="str">
        <f>'MÃ LỚP HP'!D35</f>
        <v>14/07/1989</v>
      </c>
      <c r="E19" s="62" t="str">
        <f>'MÃ LỚP HP'!E35</f>
        <v>QH-2019-E.CH Kế toán 1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s="63" customFormat="1" ht="12.75">
      <c r="A20" s="61">
        <f t="shared" si="0"/>
        <v>10</v>
      </c>
      <c r="B20" s="62">
        <f>'MÃ LỚP HP'!B36</f>
        <v>19057011</v>
      </c>
      <c r="C20" s="62" t="str">
        <f>'MÃ LỚP HP'!C36</f>
        <v>Đoàn Thị Thanh Mai</v>
      </c>
      <c r="D20" s="62" t="str">
        <f>'MÃ LỚP HP'!D36</f>
        <v>20/12/1988</v>
      </c>
      <c r="E20" s="62" t="str">
        <f>'MÃ LỚP HP'!E36</f>
        <v>QH-2019-E.CH Kế toán 1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s="63" customFormat="1" ht="12.75">
      <c r="A21" s="61">
        <f t="shared" si="0"/>
        <v>11</v>
      </c>
      <c r="B21" s="62">
        <f>'MÃ LỚP HP'!B37</f>
        <v>19057012</v>
      </c>
      <c r="C21" s="62" t="str">
        <f>'MÃ LỚP HP'!C37</f>
        <v>Vũ Trà My</v>
      </c>
      <c r="D21" s="62" t="str">
        <f>'MÃ LỚP HP'!D37</f>
        <v>14/12/1994</v>
      </c>
      <c r="E21" s="62" t="str">
        <f>'MÃ LỚP HP'!E37</f>
        <v>QH-2019-E.CH Kế toán 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s="63" customFormat="1" ht="12.75">
      <c r="A22" s="61">
        <f t="shared" si="0"/>
        <v>12</v>
      </c>
      <c r="B22" s="62">
        <f>'MÃ LỚP HP'!B38</f>
        <v>19057013</v>
      </c>
      <c r="C22" s="62" t="str">
        <f>'MÃ LỚP HP'!C38</f>
        <v>Đinh Thị Ngoan</v>
      </c>
      <c r="D22" s="62" t="str">
        <f>'MÃ LỚP HP'!D38</f>
        <v>19/04/1989</v>
      </c>
      <c r="E22" s="62" t="str">
        <f>'MÃ LỚP HP'!E38</f>
        <v>QH-2019-E.CH Kế toán 1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63" customFormat="1" ht="12.75">
      <c r="A23" s="61">
        <f t="shared" si="0"/>
        <v>13</v>
      </c>
      <c r="B23" s="62">
        <f>'MÃ LỚP HP'!B39</f>
        <v>19057014</v>
      </c>
      <c r="C23" s="62" t="str">
        <f>'MÃ LỚP HP'!C39</f>
        <v>Bùi Thị Ngọc</v>
      </c>
      <c r="D23" s="62" t="str">
        <f>'MÃ LỚP HP'!D39</f>
        <v>06/10/1990</v>
      </c>
      <c r="E23" s="62" t="str">
        <f>'MÃ LỚP HP'!E39</f>
        <v>QH-2019-E.CH Kế toán 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63" customFormat="1" ht="12.75">
      <c r="A24" s="61">
        <f t="shared" si="0"/>
        <v>14</v>
      </c>
      <c r="B24" s="62">
        <f>'MÃ LỚP HP'!B40</f>
        <v>19057015</v>
      </c>
      <c r="C24" s="62" t="str">
        <f>'MÃ LỚP HP'!C40</f>
        <v>Nguyễn Bảo Ngọc</v>
      </c>
      <c r="D24" s="62" t="str">
        <f>'MÃ LỚP HP'!D40</f>
        <v>20/10/1992</v>
      </c>
      <c r="E24" s="62" t="str">
        <f>'MÃ LỚP HP'!E40</f>
        <v>QH-2019-E.CH Kế toán 1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63" customFormat="1" ht="12.75">
      <c r="A25" s="61">
        <f t="shared" si="0"/>
        <v>15</v>
      </c>
      <c r="B25" s="62">
        <f>'MÃ LỚP HP'!B41</f>
        <v>19057016</v>
      </c>
      <c r="C25" s="62" t="str">
        <f>'MÃ LỚP HP'!C41</f>
        <v>Lê Thị Bích Phượng</v>
      </c>
      <c r="D25" s="62" t="str">
        <f>'MÃ LỚP HP'!D41</f>
        <v>20/08/1990</v>
      </c>
      <c r="E25" s="62" t="str">
        <f>'MÃ LỚP HP'!E41</f>
        <v>QH-2019-E.CH Kế toán 1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s="63" customFormat="1" ht="12.75">
      <c r="A26" s="61">
        <f t="shared" si="0"/>
        <v>16</v>
      </c>
      <c r="B26" s="62">
        <f>'MÃ LỚP HP'!B42</f>
        <v>19057017</v>
      </c>
      <c r="C26" s="62" t="str">
        <f>'MÃ LỚP HP'!C42</f>
        <v>Nguyễn Hữu Sáng</v>
      </c>
      <c r="D26" s="62" t="str">
        <f>'MÃ LỚP HP'!D42</f>
        <v>11/11/1992</v>
      </c>
      <c r="E26" s="62" t="str">
        <f>'MÃ LỚP HP'!E42</f>
        <v>QH-2019-E.CH Kế toán 1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s="63" customFormat="1" ht="12.75">
      <c r="A27" s="61">
        <f t="shared" si="0"/>
        <v>17</v>
      </c>
      <c r="B27" s="62">
        <f>'MÃ LỚP HP'!B43</f>
        <v>19057018</v>
      </c>
      <c r="C27" s="62" t="str">
        <f>'MÃ LỚP HP'!C43</f>
        <v>Nguyễn Thị Huyền Trang</v>
      </c>
      <c r="D27" s="62" t="str">
        <f>'MÃ LỚP HP'!D43</f>
        <v>12/12/1990</v>
      </c>
      <c r="E27" s="62" t="str">
        <f>'MÃ LỚP HP'!E43</f>
        <v>QH-2019-E.CH Kế toán 1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s="63" customFormat="1" ht="12.75">
      <c r="A28" s="61">
        <f t="shared" si="0"/>
        <v>18</v>
      </c>
      <c r="B28" s="62">
        <f>'MÃ LỚP HP'!B44</f>
        <v>19057116</v>
      </c>
      <c r="C28" s="62" t="str">
        <f>'MÃ LỚP HP'!C44</f>
        <v>Vũ Hoàng Bảo</v>
      </c>
      <c r="D28" s="62" t="str">
        <f>'MÃ LỚP HP'!D44</f>
        <v>17/07/1990</v>
      </c>
      <c r="E28" s="62" t="str">
        <f>'MÃ LỚP HP'!E44</f>
        <v>QH-2019-E.CH QLKT 1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s="63" customFormat="1" ht="12.75">
      <c r="A29" s="61">
        <f t="shared" si="0"/>
        <v>19</v>
      </c>
      <c r="B29" s="62">
        <f>'MÃ LỚP HP'!B45</f>
        <v>19057117</v>
      </c>
      <c r="C29" s="62" t="str">
        <f>'MÃ LỚP HP'!C45</f>
        <v>Đỗ Văn Chức</v>
      </c>
      <c r="D29" s="62" t="str">
        <f>'MÃ LỚP HP'!D45</f>
        <v>12/02/1985</v>
      </c>
      <c r="E29" s="62" t="str">
        <f>'MÃ LỚP HP'!E45</f>
        <v>QH-2019-E.CH QLKT 1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s="63" customFormat="1" ht="12.75">
      <c r="A30" s="61">
        <f t="shared" si="0"/>
        <v>20</v>
      </c>
      <c r="B30" s="62">
        <f>'MÃ LỚP HP'!B46</f>
        <v>19057118</v>
      </c>
      <c r="C30" s="62" t="str">
        <f>'MÃ LỚP HP'!C46</f>
        <v>Quách Thị Thùy Dương</v>
      </c>
      <c r="D30" s="62" t="str">
        <f>'MÃ LỚP HP'!D46</f>
        <v>22/03/1989</v>
      </c>
      <c r="E30" s="62" t="str">
        <f>'MÃ LỚP HP'!E46</f>
        <v>QH-2019-E.CH QLKT 1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s="63" customFormat="1" ht="12.75">
      <c r="A31" s="61">
        <f t="shared" si="0"/>
        <v>21</v>
      </c>
      <c r="B31" s="62">
        <f>'MÃ LỚP HP'!B47</f>
        <v>19057119</v>
      </c>
      <c r="C31" s="62" t="str">
        <f>'MÃ LỚP HP'!C47</f>
        <v>Lê Tiến Đạt</v>
      </c>
      <c r="D31" s="62" t="str">
        <f>'MÃ LỚP HP'!D47</f>
        <v>11/04/1982</v>
      </c>
      <c r="E31" s="62" t="str">
        <f>'MÃ LỚP HP'!E47</f>
        <v>QH-2019-E.CH QLKT 1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 s="63" customFormat="1" ht="12.75">
      <c r="A32" s="61">
        <f t="shared" si="0"/>
        <v>22</v>
      </c>
      <c r="B32" s="62">
        <f>'MÃ LỚP HP'!B48</f>
        <v>19057120</v>
      </c>
      <c r="C32" s="62" t="str">
        <f>'MÃ LỚP HP'!C48</f>
        <v>Nguyễn Vũ Trinh Đông</v>
      </c>
      <c r="D32" s="62" t="str">
        <f>'MÃ LỚP HP'!D48</f>
        <v>05/05/1990</v>
      </c>
      <c r="E32" s="62" t="str">
        <f>'MÃ LỚP HP'!E48</f>
        <v>QH-2019-E.CH QLKT 1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s="63" customFormat="1" ht="12.75">
      <c r="A33" s="61">
        <f t="shared" si="0"/>
        <v>23</v>
      </c>
      <c r="B33" s="62">
        <f>'MÃ LỚP HP'!B49</f>
        <v>19057121</v>
      </c>
      <c r="C33" s="62" t="str">
        <f>'MÃ LỚP HP'!C49</f>
        <v>Nguyễn Minh Đức</v>
      </c>
      <c r="D33" s="62" t="str">
        <f>'MÃ LỚP HP'!D49</f>
        <v>07/03/1986</v>
      </c>
      <c r="E33" s="62" t="str">
        <f>'MÃ LỚP HP'!E49</f>
        <v>QH-2019-E.CH QLKT 1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1" s="63" customFormat="1" ht="12.75">
      <c r="A34" s="61">
        <f t="shared" si="0"/>
        <v>24</v>
      </c>
      <c r="B34" s="62">
        <f>'MÃ LỚP HP'!B50</f>
        <v>19057122</v>
      </c>
      <c r="C34" s="62" t="str">
        <f>'MÃ LỚP HP'!C50</f>
        <v>Đặng Văn Hà</v>
      </c>
      <c r="D34" s="62" t="str">
        <f>'MÃ LỚP HP'!D50</f>
        <v>18/03/1990</v>
      </c>
      <c r="E34" s="62" t="str">
        <f>'MÃ LỚP HP'!E50</f>
        <v>QH-2019-E.CH QLKT 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 s="63" customFormat="1" ht="12.75">
      <c r="A35" s="61">
        <f t="shared" si="0"/>
        <v>25</v>
      </c>
      <c r="B35" s="62">
        <f>'MÃ LỚP HP'!B51</f>
        <v>19057123</v>
      </c>
      <c r="C35" s="62" t="str">
        <f>'MÃ LỚP HP'!C51</f>
        <v>Lê Qúy Hiệu</v>
      </c>
      <c r="D35" s="62" t="str">
        <f>'MÃ LỚP HP'!D51</f>
        <v>10/09/1989</v>
      </c>
      <c r="E35" s="62" t="str">
        <f>'MÃ LỚP HP'!E51</f>
        <v>QH-2019-E.CH QLKT 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pans="1:21" s="63" customFormat="1" ht="12.75">
      <c r="A36" s="61">
        <f t="shared" si="0"/>
        <v>26</v>
      </c>
      <c r="B36" s="62">
        <f>'MÃ LỚP HP'!B52</f>
        <v>19057124</v>
      </c>
      <c r="C36" s="62" t="str">
        <f>'MÃ LỚP HP'!C52</f>
        <v>Kiều Mỹ Hoa</v>
      </c>
      <c r="D36" s="62" t="str">
        <f>'MÃ LỚP HP'!D52</f>
        <v>23/04/1981</v>
      </c>
      <c r="E36" s="62" t="str">
        <f>'MÃ LỚP HP'!E52</f>
        <v>QH-2019-E.CH QLKT 1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pans="1:21" s="63" customFormat="1" ht="12.75">
      <c r="A37" s="61">
        <f t="shared" si="0"/>
        <v>27</v>
      </c>
      <c r="B37" s="62">
        <f>'MÃ LỚP HP'!B53</f>
        <v>19057125</v>
      </c>
      <c r="C37" s="62" t="str">
        <f>'MÃ LỚP HP'!C53</f>
        <v>Hoàng Thị Hải Hoà</v>
      </c>
      <c r="D37" s="62" t="str">
        <f>'MÃ LỚP HP'!D53</f>
        <v>14/01/1982</v>
      </c>
      <c r="E37" s="62" t="str">
        <f>'MÃ LỚP HP'!E53</f>
        <v>QH-2019-E.CH QLKT 1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pans="1:21" s="63" customFormat="1" ht="12.75">
      <c r="A38" s="61">
        <f t="shared" si="0"/>
        <v>28</v>
      </c>
      <c r="B38" s="62">
        <f>'MÃ LỚP HP'!B54</f>
        <v>19057126</v>
      </c>
      <c r="C38" s="62" t="str">
        <f>'MÃ LỚP HP'!C54</f>
        <v>Phạm Văn Huấn</v>
      </c>
      <c r="D38" s="62" t="str">
        <f>'MÃ LỚP HP'!D54</f>
        <v>19/02/1989</v>
      </c>
      <c r="E38" s="62" t="str">
        <f>'MÃ LỚP HP'!E54</f>
        <v>QH-2019-E.CH QLKT 1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s="63" customFormat="1" ht="12.75">
      <c r="A39" s="61">
        <f t="shared" si="0"/>
        <v>29</v>
      </c>
      <c r="B39" s="62">
        <f>'MÃ LỚP HP'!B55</f>
        <v>19057127</v>
      </c>
      <c r="C39" s="62" t="str">
        <f>'MÃ LỚP HP'!C55</f>
        <v>Đỗ Quang Huy</v>
      </c>
      <c r="D39" s="62" t="str">
        <f>'MÃ LỚP HP'!D55</f>
        <v>16/08/1972</v>
      </c>
      <c r="E39" s="62" t="str">
        <f>'MÃ LỚP HP'!E55</f>
        <v>QH-2019-E.CH QLKT 1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pans="1:21" s="63" customFormat="1" ht="12.75">
      <c r="A40" s="61">
        <f t="shared" si="0"/>
        <v>30</v>
      </c>
      <c r="B40" s="62">
        <f>'MÃ LỚP HP'!B56</f>
        <v>19057128</v>
      </c>
      <c r="C40" s="62" t="str">
        <f>'MÃ LỚP HP'!C56</f>
        <v>Nguyễn Hòa Huy</v>
      </c>
      <c r="D40" s="62" t="str">
        <f>'MÃ LỚP HP'!D56</f>
        <v>01/08/1987</v>
      </c>
      <c r="E40" s="62" t="str">
        <f>'MÃ LỚP HP'!E56</f>
        <v>QH-2019-E.CH QLKT 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pans="1:21" s="63" customFormat="1" ht="12.75">
      <c r="A41" s="61">
        <f t="shared" si="0"/>
        <v>31</v>
      </c>
      <c r="B41" s="62">
        <f>'MÃ LỚP HP'!B57</f>
        <v>19057129</v>
      </c>
      <c r="C41" s="62" t="str">
        <f>'MÃ LỚP HP'!C57</f>
        <v>Lại Phương Huyền</v>
      </c>
      <c r="D41" s="62" t="str">
        <f>'MÃ LỚP HP'!D57</f>
        <v>10/11/1992</v>
      </c>
      <c r="E41" s="62" t="str">
        <f>'MÃ LỚP HP'!E57</f>
        <v>QH-2019-E.CH QLKT 1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 s="63" customFormat="1" ht="12.75">
      <c r="A42" s="61">
        <f t="shared" si="0"/>
        <v>32</v>
      </c>
      <c r="B42" s="62">
        <f>'MÃ LỚP HP'!B58</f>
        <v>19057130</v>
      </c>
      <c r="C42" s="62" t="str">
        <f>'MÃ LỚP HP'!C58</f>
        <v>Nguyễn Hữu Hùng</v>
      </c>
      <c r="D42" s="62" t="str">
        <f>'MÃ LỚP HP'!D58</f>
        <v>13/08/1983</v>
      </c>
      <c r="E42" s="62" t="str">
        <f>'MÃ LỚP HP'!E58</f>
        <v>QH-2019-E.CH QLKT 1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pans="1:21" s="63" customFormat="1" ht="12.75">
      <c r="A43" s="61">
        <f t="shared" si="0"/>
        <v>33</v>
      </c>
      <c r="B43" s="62">
        <f>'MÃ LỚP HP'!B59</f>
        <v>19057131</v>
      </c>
      <c r="C43" s="62" t="str">
        <f>'MÃ LỚP HP'!C59</f>
        <v>Lê Lan Hương</v>
      </c>
      <c r="D43" s="62" t="str">
        <f>'MÃ LỚP HP'!D59</f>
        <v>13/09/1981</v>
      </c>
      <c r="E43" s="62" t="str">
        <f>'MÃ LỚP HP'!E59</f>
        <v>QH-2019-E.CH QLKT 1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pans="1:21" s="63" customFormat="1" ht="12.75">
      <c r="A44" s="61">
        <f t="shared" si="0"/>
        <v>34</v>
      </c>
      <c r="B44" s="62">
        <f>'MÃ LỚP HP'!B60</f>
        <v>19057132</v>
      </c>
      <c r="C44" s="62" t="str">
        <f>'MÃ LỚP HP'!C60</f>
        <v>Nguyễn Thị Thu Hương</v>
      </c>
      <c r="D44" s="62" t="str">
        <f>'MÃ LỚP HP'!D60</f>
        <v>17/01/1979</v>
      </c>
      <c r="E44" s="62" t="str">
        <f>'MÃ LỚP HP'!E60</f>
        <v>QH-2019-E.CH QLKT 1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1:21" s="63" customFormat="1" ht="12.75">
      <c r="A45" s="61">
        <f t="shared" si="0"/>
        <v>35</v>
      </c>
      <c r="B45" s="62">
        <f>'MÃ LỚP HP'!B61</f>
        <v>19057133</v>
      </c>
      <c r="C45" s="62" t="str">
        <f>'MÃ LỚP HP'!C61</f>
        <v>Nguyễn Thị Ngọc Lê</v>
      </c>
      <c r="D45" s="62" t="str">
        <f>'MÃ LỚP HP'!D61</f>
        <v>23/12/1983</v>
      </c>
      <c r="E45" s="62" t="str">
        <f>'MÃ LỚP HP'!E61</f>
        <v>QH-2019-E.CH QLKT 1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</row>
    <row r="46" spans="1:21" s="63" customFormat="1" ht="12.75">
      <c r="A46" s="61">
        <f t="shared" si="0"/>
        <v>36</v>
      </c>
      <c r="B46" s="62">
        <f>'MÃ LỚP HP'!B62</f>
        <v>19057134</v>
      </c>
      <c r="C46" s="62" t="str">
        <f>'MÃ LỚP HP'!C62</f>
        <v>Mai Hà Linh</v>
      </c>
      <c r="D46" s="62" t="str">
        <f>'MÃ LỚP HP'!D62</f>
        <v>26/10/1992</v>
      </c>
      <c r="E46" s="62" t="str">
        <f>'MÃ LỚP HP'!E62</f>
        <v>QH-2019-E.CH QLKT 1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47" spans="1:21" s="63" customFormat="1" ht="12.75">
      <c r="A47" s="61">
        <f t="shared" si="0"/>
        <v>37</v>
      </c>
      <c r="B47" s="62">
        <f>'MÃ LỚP HP'!B63</f>
        <v>19057136</v>
      </c>
      <c r="C47" s="62" t="str">
        <f>'MÃ LỚP HP'!C63</f>
        <v>Nguyễn Thị Linh</v>
      </c>
      <c r="D47" s="62" t="str">
        <f>'MÃ LỚP HP'!D63</f>
        <v>10/09/1991</v>
      </c>
      <c r="E47" s="62" t="str">
        <f>'MÃ LỚP HP'!E63</f>
        <v>QH-2019-E.CH QLKT 1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5" s="63" customFormat="1" ht="12.75">
      <c r="A48" s="61">
        <f t="shared" si="0"/>
        <v>38</v>
      </c>
      <c r="B48" s="62">
        <f>'MÃ LỚP HP'!B64</f>
        <v>19057137</v>
      </c>
      <c r="C48" s="62" t="str">
        <f>'MÃ LỚP HP'!C64</f>
        <v>Nguyễn Thị Thùy Linh</v>
      </c>
      <c r="D48" s="62" t="str">
        <f>'MÃ LỚP HP'!D64</f>
        <v>23/09/1979</v>
      </c>
      <c r="E48" s="62" t="str">
        <f>'MÃ LỚP HP'!E64</f>
        <v>QH-2019-E.CH QLKT 1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4"/>
      <c r="W48" s="64"/>
      <c r="X48" s="64"/>
      <c r="Y48" s="64"/>
    </row>
    <row r="49" spans="1:25" s="63" customFormat="1" ht="12.75">
      <c r="A49" s="61">
        <f t="shared" si="0"/>
        <v>39</v>
      </c>
      <c r="B49" s="62">
        <f>'MÃ LỚP HP'!B65</f>
        <v>19057138</v>
      </c>
      <c r="C49" s="62" t="str">
        <f>'MÃ LỚP HP'!C65</f>
        <v>Lê Hải Long</v>
      </c>
      <c r="D49" s="62" t="str">
        <f>'MÃ LỚP HP'!D65</f>
        <v>25/07/1982</v>
      </c>
      <c r="E49" s="62" t="str">
        <f>'MÃ LỚP HP'!E65</f>
        <v>QH-2019-E.CH QLKT 1</v>
      </c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4"/>
      <c r="W49" s="64"/>
      <c r="X49" s="64"/>
      <c r="Y49" s="64"/>
    </row>
    <row r="50" spans="1:25" s="63" customFormat="1" ht="12.75">
      <c r="A50" s="61">
        <f t="shared" si="0"/>
        <v>40</v>
      </c>
      <c r="B50" s="62">
        <f>'MÃ LỚP HP'!B66</f>
        <v>19057139</v>
      </c>
      <c r="C50" s="62" t="str">
        <f>'MÃ LỚP HP'!C66</f>
        <v>Phạm Tiến Mạnh</v>
      </c>
      <c r="D50" s="62" t="str">
        <f>'MÃ LỚP HP'!D66</f>
        <v>09/06/1990</v>
      </c>
      <c r="E50" s="62" t="str">
        <f>'MÃ LỚP HP'!E66</f>
        <v>QH-2019-E.CH QLKT 1</v>
      </c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4"/>
      <c r="W50" s="64"/>
      <c r="X50" s="64"/>
      <c r="Y50" s="64"/>
    </row>
    <row r="51" spans="1:25" s="63" customFormat="1" ht="12.75">
      <c r="A51" s="61">
        <f t="shared" si="0"/>
        <v>41</v>
      </c>
      <c r="B51" s="62">
        <f>'MÃ LỚP HP'!B67</f>
        <v>19057140</v>
      </c>
      <c r="C51" s="62" t="str">
        <f>'MÃ LỚP HP'!C67</f>
        <v>Vũ Đức Ngọc</v>
      </c>
      <c r="D51" s="62" t="str">
        <f>'MÃ LỚP HP'!D67</f>
        <v>26/02/1989</v>
      </c>
      <c r="E51" s="62" t="str">
        <f>'MÃ LỚP HP'!E67</f>
        <v>QH-2019-E.CH QLKT 1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4"/>
      <c r="W51" s="64"/>
      <c r="X51" s="64"/>
      <c r="Y51" s="64"/>
    </row>
    <row r="52" spans="1:25" s="63" customFormat="1" ht="12.75">
      <c r="A52" s="61">
        <f t="shared" si="0"/>
        <v>42</v>
      </c>
      <c r="B52" s="62">
        <f>'MÃ LỚP HP'!B68</f>
        <v>19057141</v>
      </c>
      <c r="C52" s="62" t="str">
        <f>'MÃ LỚP HP'!C68</f>
        <v>Nguyễn Thị Hồng Nhạn</v>
      </c>
      <c r="D52" s="62" t="str">
        <f>'MÃ LỚP HP'!D68</f>
        <v>02/08/1981</v>
      </c>
      <c r="E52" s="62" t="str">
        <f>'MÃ LỚP HP'!E68</f>
        <v>QH-2019-E.CH QLKT 1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4"/>
      <c r="W52" s="64"/>
      <c r="X52" s="64"/>
      <c r="Y52" s="64"/>
    </row>
    <row r="53" spans="1:25" s="63" customFormat="1" ht="12.75">
      <c r="A53" s="61">
        <f t="shared" si="0"/>
        <v>43</v>
      </c>
      <c r="B53" s="62">
        <f>'MÃ LỚP HP'!B69</f>
        <v>19057142</v>
      </c>
      <c r="C53" s="62" t="str">
        <f>'MÃ LỚP HP'!C69</f>
        <v>Đỗ Thị Lâm Oanh</v>
      </c>
      <c r="D53" s="62" t="str">
        <f>'MÃ LỚP HP'!D69</f>
        <v>13/01/1995</v>
      </c>
      <c r="E53" s="62" t="str">
        <f>'MÃ LỚP HP'!E69</f>
        <v>QH-2019-E.CH QLKT 1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4"/>
      <c r="W53" s="64"/>
      <c r="X53" s="64"/>
      <c r="Y53" s="64"/>
    </row>
    <row r="54" spans="1:25" s="63" customFormat="1" ht="12.75">
      <c r="A54" s="61">
        <f t="shared" si="0"/>
        <v>44</v>
      </c>
      <c r="B54" s="62">
        <f>'MÃ LỚP HP'!B70</f>
        <v>19057143</v>
      </c>
      <c r="C54" s="62" t="str">
        <f>'MÃ LỚP HP'!C70</f>
        <v>Lê Thị Kim Oanh</v>
      </c>
      <c r="D54" s="62" t="str">
        <f>'MÃ LỚP HP'!D70</f>
        <v>19/02/1993</v>
      </c>
      <c r="E54" s="62" t="str">
        <f>'MÃ LỚP HP'!E70</f>
        <v>QH-2019-E.CH QLKT 1</v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4"/>
      <c r="W54" s="64"/>
      <c r="X54" s="64"/>
      <c r="Y54" s="64"/>
    </row>
    <row r="55" spans="1:25" s="63" customFormat="1" ht="12.75">
      <c r="A55" s="61">
        <f t="shared" si="0"/>
        <v>45</v>
      </c>
      <c r="B55" s="62">
        <f>'MÃ LỚP HP'!B71</f>
        <v>19057144</v>
      </c>
      <c r="C55" s="62" t="str">
        <f>'MÃ LỚP HP'!C71</f>
        <v>Tô Văn Phú</v>
      </c>
      <c r="D55" s="62" t="str">
        <f>'MÃ LỚP HP'!D71</f>
        <v>26/03/1988</v>
      </c>
      <c r="E55" s="62" t="str">
        <f>'MÃ LỚP HP'!E71</f>
        <v>QH-2019-E.CH QLKT 1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4"/>
      <c r="W55" s="64"/>
      <c r="X55" s="64"/>
      <c r="Y55" s="64"/>
    </row>
    <row r="56" spans="1:25" s="63" customFormat="1" ht="12.75">
      <c r="A56" s="61">
        <f t="shared" si="0"/>
        <v>46</v>
      </c>
      <c r="B56" s="62">
        <f>'MÃ LỚP HP'!B72</f>
        <v>19057145</v>
      </c>
      <c r="C56" s="62" t="str">
        <f>'MÃ LỚP HP'!C72</f>
        <v>Đào Thu Phương</v>
      </c>
      <c r="D56" s="62" t="str">
        <f>'MÃ LỚP HP'!D72</f>
        <v>19/11/1979</v>
      </c>
      <c r="E56" s="62" t="str">
        <f>'MÃ LỚP HP'!E72</f>
        <v>QH-2019-E.CH QLKT 1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4"/>
      <c r="W56" s="64"/>
      <c r="X56" s="64"/>
      <c r="Y56" s="64"/>
    </row>
    <row r="57" spans="1:25" s="63" customFormat="1" ht="12.75">
      <c r="A57" s="61">
        <f t="shared" si="0"/>
        <v>47</v>
      </c>
      <c r="B57" s="62">
        <f>'MÃ LỚP HP'!B73</f>
        <v>19057146</v>
      </c>
      <c r="C57" s="62" t="str">
        <f>'MÃ LỚP HP'!C73</f>
        <v>Lê Việt Phương</v>
      </c>
      <c r="D57" s="62" t="str">
        <f>'MÃ LỚP HP'!D73</f>
        <v>10/01/1980</v>
      </c>
      <c r="E57" s="62" t="str">
        <f>'MÃ LỚP HP'!E73</f>
        <v>QH-2019-E.CH QLKT 1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4"/>
      <c r="W57" s="64"/>
      <c r="X57" s="64"/>
      <c r="Y57" s="64"/>
    </row>
    <row r="58" spans="1:25" s="63" customFormat="1" ht="12.75">
      <c r="A58" s="61">
        <f t="shared" si="0"/>
        <v>48</v>
      </c>
      <c r="B58" s="62">
        <f>'MÃ LỚP HP'!B74</f>
        <v>19057147</v>
      </c>
      <c r="C58" s="62" t="str">
        <f>'MÃ LỚP HP'!C74</f>
        <v>Nguyễn Hồng Quân</v>
      </c>
      <c r="D58" s="62" t="str">
        <f>'MÃ LỚP HP'!D74</f>
        <v>28/11/1978</v>
      </c>
      <c r="E58" s="62" t="str">
        <f>'MÃ LỚP HP'!E74</f>
        <v>QH-2019-E.CH QLKT 1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4"/>
      <c r="W58" s="64"/>
      <c r="X58" s="64"/>
      <c r="Y58" s="64"/>
    </row>
    <row r="59" spans="1:25" s="63" customFormat="1" ht="12.75">
      <c r="A59" s="61">
        <f t="shared" si="0"/>
        <v>49</v>
      </c>
      <c r="B59" s="62">
        <f>'MÃ LỚP HP'!B75</f>
        <v>19057148</v>
      </c>
      <c r="C59" s="62" t="str">
        <f>'MÃ LỚP HP'!C75</f>
        <v>Vũ Văn Quỳnh</v>
      </c>
      <c r="D59" s="62" t="str">
        <f>'MÃ LỚP HP'!D75</f>
        <v>16/12/1985</v>
      </c>
      <c r="E59" s="62" t="str">
        <f>'MÃ LỚP HP'!E75</f>
        <v>QH-2019-E.CH QLKT 1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4"/>
      <c r="W59" s="64"/>
      <c r="X59" s="64"/>
      <c r="Y59" s="64"/>
    </row>
    <row r="60" spans="1:25" s="63" customFormat="1" ht="12.75">
      <c r="A60" s="61">
        <f t="shared" si="0"/>
        <v>50</v>
      </c>
      <c r="B60" s="62">
        <f>'MÃ LỚP HP'!B76</f>
        <v>19057149</v>
      </c>
      <c r="C60" s="62" t="str">
        <f>'MÃ LỚP HP'!C76</f>
        <v>Đỗ Hồng Sơn</v>
      </c>
      <c r="D60" s="62" t="str">
        <f>'MÃ LỚP HP'!D76</f>
        <v>10/11/1979</v>
      </c>
      <c r="E60" s="62" t="str">
        <f>'MÃ LỚP HP'!E76</f>
        <v>QH-2019-E.CH QLKT 1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4"/>
      <c r="W60" s="64"/>
      <c r="X60" s="64"/>
      <c r="Y60" s="64"/>
    </row>
    <row r="61" spans="1:25" s="63" customFormat="1" ht="12.75">
      <c r="A61" s="61">
        <f t="shared" si="0"/>
        <v>51</v>
      </c>
      <c r="B61" s="62">
        <f>'MÃ LỚP HP'!B77</f>
        <v>19057150</v>
      </c>
      <c r="C61" s="62" t="str">
        <f>'MÃ LỚP HP'!C77</f>
        <v>Nguyễn Việt Thành</v>
      </c>
      <c r="D61" s="62" t="str">
        <f>'MÃ LỚP HP'!D77</f>
        <v>08/06/1982</v>
      </c>
      <c r="E61" s="62" t="str">
        <f>'MÃ LỚP HP'!E77</f>
        <v>QH-2019-E.CH QLKT 1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4"/>
      <c r="W61" s="64"/>
      <c r="X61" s="64"/>
      <c r="Y61" s="64"/>
    </row>
    <row r="62" spans="1:25" s="63" customFormat="1" ht="12.75">
      <c r="A62" s="61">
        <f t="shared" si="0"/>
        <v>52</v>
      </c>
      <c r="B62" s="62">
        <f>'MÃ LỚP HP'!B78</f>
        <v>19057151</v>
      </c>
      <c r="C62" s="62" t="str">
        <f>'MÃ LỚP HP'!C78</f>
        <v>Phạm Tiến Thành</v>
      </c>
      <c r="D62" s="62" t="str">
        <f>'MÃ LỚP HP'!D78</f>
        <v>29/06/1986</v>
      </c>
      <c r="E62" s="62" t="str">
        <f>'MÃ LỚP HP'!E78</f>
        <v>QH-2019-E.CH QLKT 1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4"/>
      <c r="W62" s="64"/>
      <c r="X62" s="64"/>
      <c r="Y62" s="64"/>
    </row>
    <row r="63" spans="1:25" s="63" customFormat="1" ht="12.75">
      <c r="A63" s="61">
        <f t="shared" si="0"/>
        <v>53</v>
      </c>
      <c r="B63" s="62">
        <f>'MÃ LỚP HP'!B79</f>
        <v>19057152</v>
      </c>
      <c r="C63" s="62" t="str">
        <f>'MÃ LỚP HP'!C79</f>
        <v>Vũ Quỳnh Thu</v>
      </c>
      <c r="D63" s="62" t="str">
        <f>'MÃ LỚP HP'!D79</f>
        <v>21/05/1985</v>
      </c>
      <c r="E63" s="62" t="str">
        <f>'MÃ LỚP HP'!E79</f>
        <v>QH-2019-E.CH QLKT 1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4"/>
      <c r="W63" s="64"/>
      <c r="X63" s="64"/>
      <c r="Y63" s="64"/>
    </row>
    <row r="64" spans="1:25" s="63" customFormat="1" ht="12.75">
      <c r="A64" s="61">
        <f t="shared" si="0"/>
        <v>54</v>
      </c>
      <c r="B64" s="62">
        <f>'MÃ LỚP HP'!B80</f>
        <v>19057153</v>
      </c>
      <c r="C64" s="62" t="str">
        <f>'MÃ LỚP HP'!C80</f>
        <v>Phùng Thị Thu Thủy</v>
      </c>
      <c r="D64" s="62" t="str">
        <f>'MÃ LỚP HP'!D80</f>
        <v>06/11/1985</v>
      </c>
      <c r="E64" s="62" t="str">
        <f>'MÃ LỚP HP'!E80</f>
        <v>QH-2019-E.CH QLKT 1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4"/>
      <c r="W64" s="64"/>
      <c r="X64" s="64"/>
      <c r="Y64" s="64"/>
    </row>
    <row r="65" spans="1:25" s="63" customFormat="1" ht="12.75">
      <c r="A65" s="61">
        <f t="shared" si="0"/>
        <v>55</v>
      </c>
      <c r="B65" s="62">
        <f>'MÃ LỚP HP'!B81</f>
        <v>19057154</v>
      </c>
      <c r="C65" s="62" t="str">
        <f>'MÃ LỚP HP'!C81</f>
        <v>Phạm Minh Tiến</v>
      </c>
      <c r="D65" s="62" t="str">
        <f>'MÃ LỚP HP'!D81</f>
        <v>01/02/1983</v>
      </c>
      <c r="E65" s="62" t="str">
        <f>'MÃ LỚP HP'!E81</f>
        <v>QH-2019-E.CH QLKT 1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4"/>
      <c r="W65" s="64"/>
      <c r="X65" s="64"/>
      <c r="Y65" s="64"/>
    </row>
    <row r="66" spans="1:25" s="63" customFormat="1" ht="12.75">
      <c r="A66" s="61">
        <f t="shared" si="0"/>
        <v>56</v>
      </c>
      <c r="B66" s="62">
        <f>'MÃ LỚP HP'!B82</f>
        <v>19057155</v>
      </c>
      <c r="C66" s="62" t="str">
        <f>'MÃ LỚP HP'!C82</f>
        <v>Trần Thị Thu Trang</v>
      </c>
      <c r="D66" s="62" t="str">
        <f>'MÃ LỚP HP'!D82</f>
        <v>02/06/1994</v>
      </c>
      <c r="E66" s="62" t="str">
        <f>'MÃ LỚP HP'!E82</f>
        <v>QH-2019-E.CH QLKT 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4"/>
      <c r="W66" s="64"/>
      <c r="X66" s="64"/>
      <c r="Y66" s="64"/>
    </row>
    <row r="67" spans="1:25" s="63" customFormat="1" ht="12.75">
      <c r="A67" s="61">
        <f t="shared" si="0"/>
        <v>57</v>
      </c>
      <c r="B67" s="62">
        <f>'MÃ LỚP HP'!B83</f>
        <v>19057156</v>
      </c>
      <c r="C67" s="62" t="str">
        <f>'MÃ LỚP HP'!C83</f>
        <v>Phạm Quang Trung</v>
      </c>
      <c r="D67" s="62" t="str">
        <f>'MÃ LỚP HP'!D83</f>
        <v>02/11/1992</v>
      </c>
      <c r="E67" s="62" t="str">
        <f>'MÃ LỚP HP'!E83</f>
        <v>QH-2019-E.CH QLKT 1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4"/>
      <c r="W67" s="64"/>
      <c r="X67" s="64"/>
      <c r="Y67" s="64"/>
    </row>
    <row r="68" spans="1:25" s="63" customFormat="1" ht="12.75">
      <c r="A68" s="61">
        <f t="shared" si="0"/>
        <v>58</v>
      </c>
      <c r="B68" s="62">
        <f>'MÃ LỚP HP'!B84</f>
        <v>19057157</v>
      </c>
      <c r="C68" s="62" t="str">
        <f>'MÃ LỚP HP'!C84</f>
        <v>Vũ Đức Trung</v>
      </c>
      <c r="D68" s="62" t="str">
        <f>'MÃ LỚP HP'!D84</f>
        <v>03/10/1989</v>
      </c>
      <c r="E68" s="62" t="str">
        <f>'MÃ LỚP HP'!E84</f>
        <v>QH-2019-E.CH QLKT 1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4"/>
      <c r="W68" s="64"/>
      <c r="X68" s="64"/>
      <c r="Y68" s="64"/>
    </row>
    <row r="69" spans="1:25" s="63" customFormat="1" ht="12.75">
      <c r="A69" s="61">
        <f t="shared" si="0"/>
        <v>59</v>
      </c>
      <c r="B69" s="62">
        <f>'MÃ LỚP HP'!B85</f>
        <v>19057158</v>
      </c>
      <c r="C69" s="62" t="str">
        <f>'MÃ LỚP HP'!C85</f>
        <v>Lê Đạt Anh Tuấn</v>
      </c>
      <c r="D69" s="62" t="str">
        <f>'MÃ LỚP HP'!D85</f>
        <v>18/04/1990</v>
      </c>
      <c r="E69" s="62" t="str">
        <f>'MÃ LỚP HP'!E85</f>
        <v>QH-2019-E.CH QLKT 1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4"/>
      <c r="W69" s="64"/>
      <c r="X69" s="64"/>
      <c r="Y69" s="64"/>
    </row>
    <row r="70" spans="1:25" s="63" customFormat="1" ht="12.75">
      <c r="A70" s="61">
        <f t="shared" si="0"/>
        <v>60</v>
      </c>
      <c r="B70" s="62">
        <f>'MÃ LỚP HP'!B86</f>
        <v>19057159</v>
      </c>
      <c r="C70" s="62" t="str">
        <f>'MÃ LỚP HP'!C86</f>
        <v>Nguyễn Minh Tuấn</v>
      </c>
      <c r="D70" s="62" t="str">
        <f>'MÃ LỚP HP'!D86</f>
        <v>07/03/1989</v>
      </c>
      <c r="E70" s="62" t="str">
        <f>'MÃ LỚP HP'!E86</f>
        <v>QH-2019-E.CH QLKT 1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4"/>
      <c r="W70" s="64"/>
      <c r="X70" s="64"/>
      <c r="Y70" s="64"/>
    </row>
    <row r="71" spans="1:25" s="63" customFormat="1" ht="12.75">
      <c r="A71" s="61">
        <f t="shared" si="0"/>
        <v>61</v>
      </c>
      <c r="B71" s="62">
        <f>'MÃ LỚP HP'!B87</f>
        <v>19057160</v>
      </c>
      <c r="C71" s="62" t="str">
        <f>'MÃ LỚP HP'!C87</f>
        <v>Tạ Anh Tú</v>
      </c>
      <c r="D71" s="62" t="str">
        <f>'MÃ LỚP HP'!D87</f>
        <v>18/09/1979</v>
      </c>
      <c r="E71" s="62" t="str">
        <f>'MÃ LỚP HP'!E87</f>
        <v>QH-2019-E.CH QLKT 1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4"/>
      <c r="W71" s="64"/>
      <c r="X71" s="64"/>
      <c r="Y71" s="64"/>
    </row>
    <row r="72" spans="1:25" s="63" customFormat="1" ht="12.75">
      <c r="A72" s="61">
        <f t="shared" si="0"/>
        <v>62</v>
      </c>
      <c r="B72" s="62">
        <f>'MÃ LỚP HP'!B88</f>
        <v>19057161</v>
      </c>
      <c r="C72" s="62" t="str">
        <f>'MÃ LỚP HP'!C88</f>
        <v>Đinh Hoàng Việt</v>
      </c>
      <c r="D72" s="62" t="str">
        <f>'MÃ LỚP HP'!D88</f>
        <v>13/06/1992</v>
      </c>
      <c r="E72" s="62" t="str">
        <f>'MÃ LỚP HP'!E88</f>
        <v>QH-2019-E.CH QLKT 1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4"/>
      <c r="W72" s="64"/>
      <c r="X72" s="64"/>
      <c r="Y72" s="64"/>
    </row>
    <row r="73" spans="1:25" s="63" customFormat="1" ht="12.75">
      <c r="A73" s="61">
        <f t="shared" si="0"/>
        <v>63</v>
      </c>
      <c r="B73" s="62">
        <f>'MÃ LỚP HP'!B89</f>
        <v>19057162</v>
      </c>
      <c r="C73" s="62" t="str">
        <f>'MÃ LỚP HP'!C89</f>
        <v>Nguyễn Quang Vinh</v>
      </c>
      <c r="D73" s="62" t="str">
        <f>'MÃ LỚP HP'!D89</f>
        <v>04/12/1993</v>
      </c>
      <c r="E73" s="62" t="str">
        <f>'MÃ LỚP HP'!E89</f>
        <v>QH-2019-E.CH QLKT 1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4"/>
      <c r="W73" s="64"/>
      <c r="X73" s="64"/>
      <c r="Y73" s="64"/>
    </row>
    <row r="74" spans="1:25" s="63" customFormat="1" ht="12.75">
      <c r="A74" s="61">
        <f t="shared" si="0"/>
        <v>64</v>
      </c>
      <c r="B74" s="62">
        <f>'MÃ LỚP HP'!B90</f>
        <v>19057163</v>
      </c>
      <c r="C74" s="62" t="str">
        <f>'MÃ LỚP HP'!C90</f>
        <v>Tưởng Thị Thanh Vinh</v>
      </c>
      <c r="D74" s="62" t="str">
        <f>'MÃ LỚP HP'!D90</f>
        <v>19/03/1980</v>
      </c>
      <c r="E74" s="62" t="str">
        <f>'MÃ LỚP HP'!E90</f>
        <v>QH-2019-E.CH QLKT 1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4"/>
      <c r="W74" s="64"/>
      <c r="X74" s="64"/>
      <c r="Y74" s="64"/>
    </row>
    <row r="75" spans="1:25" s="63" customFormat="1" ht="12.75">
      <c r="A75" s="61">
        <f t="shared" si="0"/>
        <v>65</v>
      </c>
      <c r="B75" s="62">
        <f>'MÃ LỚP HP'!B91</f>
        <v>19057064</v>
      </c>
      <c r="C75" s="62" t="str">
        <f>'MÃ LỚP HP'!C91</f>
        <v>Lê Văn Cương</v>
      </c>
      <c r="D75" s="62" t="str">
        <f>'MÃ LỚP HP'!D91</f>
        <v>24/12/1981</v>
      </c>
      <c r="E75" s="62" t="str">
        <f>'MÃ LỚP HP'!E91</f>
        <v>QH-2019-E.CH CSC&amp;PT 1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4"/>
      <c r="W75" s="64"/>
      <c r="X75" s="64"/>
      <c r="Y75" s="64"/>
    </row>
    <row r="76" spans="1:25" s="63" customFormat="1" ht="12.75">
      <c r="A76" s="61">
        <f t="shared" si="0"/>
        <v>66</v>
      </c>
      <c r="B76" s="62">
        <f>'MÃ LỚP HP'!B92</f>
        <v>19057065</v>
      </c>
      <c r="C76" s="62" t="str">
        <f>'MÃ LỚP HP'!C92</f>
        <v>Vũ Thị Khánh Ly</v>
      </c>
      <c r="D76" s="62" t="str">
        <f>'MÃ LỚP HP'!D92</f>
        <v>18/10/1982</v>
      </c>
      <c r="E76" s="62" t="str">
        <f>'MÃ LỚP HP'!E92</f>
        <v>QH-2019-E.CH CSC&amp;PT 1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4"/>
      <c r="W76" s="64"/>
      <c r="X76" s="64"/>
      <c r="Y76" s="64"/>
    </row>
    <row r="77" spans="1:25" s="63" customFormat="1" ht="12.75">
      <c r="A77" s="61">
        <f aca="true" t="shared" si="1" ref="A77:A91">A76+1</f>
        <v>67</v>
      </c>
      <c r="B77" s="62">
        <f>'MÃ LỚP HP'!B93</f>
        <v>19057066</v>
      </c>
      <c r="C77" s="62" t="str">
        <f>'MÃ LỚP HP'!C93</f>
        <v>Dương Quang</v>
      </c>
      <c r="D77" s="62" t="str">
        <f>'MÃ LỚP HP'!D93</f>
        <v>23/10/1991</v>
      </c>
      <c r="E77" s="62" t="str">
        <f>'MÃ LỚP HP'!E93</f>
        <v>QH-2019-E.CH CSC&amp;PT 1</v>
      </c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4"/>
      <c r="W77" s="64"/>
      <c r="X77" s="64"/>
      <c r="Y77" s="64"/>
    </row>
    <row r="78" spans="1:25" s="63" customFormat="1" ht="12.75">
      <c r="A78" s="61">
        <f t="shared" si="1"/>
        <v>68</v>
      </c>
      <c r="B78" s="62">
        <f>'MÃ LỚP HP'!B94</f>
        <v>19057067</v>
      </c>
      <c r="C78" s="62" t="str">
        <f>'MÃ LỚP HP'!C94</f>
        <v>Ngô Xuân Quý</v>
      </c>
      <c r="D78" s="62" t="str">
        <f>'MÃ LỚP HP'!D94</f>
        <v>13/11/1979</v>
      </c>
      <c r="E78" s="62" t="str">
        <f>'MÃ LỚP HP'!E94</f>
        <v>QH-2019-E.CH CSC&amp;PT 1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4"/>
      <c r="W78" s="64"/>
      <c r="X78" s="64"/>
      <c r="Y78" s="64"/>
    </row>
    <row r="79" spans="1:25" s="63" customFormat="1" ht="12.75">
      <c r="A79" s="61">
        <f t="shared" si="1"/>
        <v>69</v>
      </c>
      <c r="B79" s="62">
        <f>'MÃ LỚP HP'!B95</f>
        <v>19057068</v>
      </c>
      <c r="C79" s="62" t="str">
        <f>'MÃ LỚP HP'!C95</f>
        <v>Nguyễn Thị Thúy Thảo</v>
      </c>
      <c r="D79" s="62" t="str">
        <f>'MÃ LỚP HP'!D95</f>
        <v>06/09/1990</v>
      </c>
      <c r="E79" s="62" t="str">
        <f>'MÃ LỚP HP'!E95</f>
        <v>QH-2019-E.CH CSC&amp;PT 1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4"/>
      <c r="W79" s="64"/>
      <c r="X79" s="64"/>
      <c r="Y79" s="64"/>
    </row>
    <row r="80" spans="1:25" s="63" customFormat="1" ht="12.75">
      <c r="A80" s="61">
        <f t="shared" si="1"/>
        <v>70</v>
      </c>
      <c r="B80" s="62">
        <f>'MÃ LỚP HP'!B96</f>
        <v>19057107</v>
      </c>
      <c r="C80" s="62" t="str">
        <f>'MÃ LỚP HP'!C96</f>
        <v>Phan Thu Hoài</v>
      </c>
      <c r="D80" s="62" t="str">
        <f>'MÃ LỚP HP'!D96</f>
        <v>24/12/1984</v>
      </c>
      <c r="E80" s="62" t="str">
        <f>'MÃ LỚP HP'!E96</f>
        <v>QH-2019-E.CH KTQT 1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4"/>
      <c r="W80" s="64"/>
      <c r="X80" s="64"/>
      <c r="Y80" s="64"/>
    </row>
    <row r="81" spans="1:25" s="63" customFormat="1" ht="12.75">
      <c r="A81" s="61">
        <f t="shared" si="1"/>
        <v>71</v>
      </c>
      <c r="B81" s="62">
        <f>'MÃ LỚP HP'!B97</f>
        <v>19057108</v>
      </c>
      <c r="C81" s="62" t="str">
        <f>'MÃ LỚP HP'!C97</f>
        <v>Vũ Trọng Nam</v>
      </c>
      <c r="D81" s="62" t="str">
        <f>'MÃ LỚP HP'!D97</f>
        <v>24/07/1996</v>
      </c>
      <c r="E81" s="62" t="str">
        <f>'MÃ LỚP HP'!E97</f>
        <v>QH-2019-E.CH KTQT 1</v>
      </c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4"/>
      <c r="W81" s="64"/>
      <c r="X81" s="64"/>
      <c r="Y81" s="64"/>
    </row>
    <row r="82" spans="1:25" s="63" customFormat="1" ht="12.75">
      <c r="A82" s="61">
        <f t="shared" si="1"/>
        <v>72</v>
      </c>
      <c r="B82" s="62">
        <f>'MÃ LỚP HP'!B98</f>
        <v>19057109</v>
      </c>
      <c r="C82" s="62" t="str">
        <f>'MÃ LỚP HP'!C98</f>
        <v>Nguyễn Thị Nhung</v>
      </c>
      <c r="D82" s="62" t="str">
        <f>'MÃ LỚP HP'!D98</f>
        <v>20/09/1993</v>
      </c>
      <c r="E82" s="62" t="str">
        <f>'MÃ LỚP HP'!E98</f>
        <v>QH-2019-E.CH KTQT 1</v>
      </c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4"/>
      <c r="W82" s="64"/>
      <c r="X82" s="64"/>
      <c r="Y82" s="64"/>
    </row>
    <row r="83" spans="1:25" s="63" customFormat="1" ht="12.75">
      <c r="A83" s="61">
        <f t="shared" si="1"/>
        <v>73</v>
      </c>
      <c r="B83" s="62">
        <f>'MÃ LỚP HP'!B99</f>
        <v>19057110</v>
      </c>
      <c r="C83" s="62" t="str">
        <f>'MÃ LỚP HP'!C99</f>
        <v>Vũ Thị Nguyệt Quế</v>
      </c>
      <c r="D83" s="62" t="str">
        <f>'MÃ LỚP HP'!D99</f>
        <v>21/09/1996</v>
      </c>
      <c r="E83" s="62" t="str">
        <f>'MÃ LỚP HP'!E99</f>
        <v>QH-2019-E.CH KTQT 1</v>
      </c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4"/>
      <c r="W83" s="64"/>
      <c r="X83" s="64"/>
      <c r="Y83" s="64"/>
    </row>
    <row r="84" spans="1:25" s="63" customFormat="1" ht="12.75">
      <c r="A84" s="61">
        <f t="shared" si="1"/>
        <v>74</v>
      </c>
      <c r="B84" s="62">
        <f>'MÃ LỚP HP'!B100</f>
        <v>19057111</v>
      </c>
      <c r="C84" s="62" t="str">
        <f>'MÃ LỚP HP'!C100</f>
        <v>Đỗ Thị Thanh</v>
      </c>
      <c r="D84" s="62" t="str">
        <f>'MÃ LỚP HP'!D100</f>
        <v>28/09/1995</v>
      </c>
      <c r="E84" s="62" t="str">
        <f>'MÃ LỚP HP'!E100</f>
        <v>QH-2019-E.CH KTQT 1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4"/>
      <c r="W84" s="64"/>
      <c r="X84" s="64"/>
      <c r="Y84" s="64"/>
    </row>
    <row r="85" spans="1:25" s="63" customFormat="1" ht="12.75">
      <c r="A85" s="61">
        <f t="shared" si="1"/>
        <v>75</v>
      </c>
      <c r="B85" s="62">
        <f>'MÃ LỚP HP'!B101</f>
        <v>19057112</v>
      </c>
      <c r="C85" s="62" t="str">
        <f>'MÃ LỚP HP'!C101</f>
        <v>Lương Tất Thành</v>
      </c>
      <c r="D85" s="62" t="str">
        <f>'MÃ LỚP HP'!D101</f>
        <v>15/12/1980</v>
      </c>
      <c r="E85" s="62" t="str">
        <f>'MÃ LỚP HP'!E101</f>
        <v>QH-2019-E.CH KTQT 1</v>
      </c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4"/>
      <c r="W85" s="64"/>
      <c r="X85" s="64"/>
      <c r="Y85" s="64"/>
    </row>
    <row r="86" spans="1:25" s="63" customFormat="1" ht="12.75">
      <c r="A86" s="61">
        <f t="shared" si="1"/>
        <v>76</v>
      </c>
      <c r="B86" s="62">
        <f>'MÃ LỚP HP'!B102</f>
        <v>19057113</v>
      </c>
      <c r="C86" s="62" t="str">
        <f>'MÃ LỚP HP'!C102</f>
        <v>Phạm Thị Bích Thảo</v>
      </c>
      <c r="D86" s="62" t="str">
        <f>'MÃ LỚP HP'!D102</f>
        <v>04/10/1994</v>
      </c>
      <c r="E86" s="62" t="str">
        <f>'MÃ LỚP HP'!E102</f>
        <v>QH-2019-E.CH KTQT 1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4"/>
      <c r="W86" s="64"/>
      <c r="X86" s="64"/>
      <c r="Y86" s="64"/>
    </row>
    <row r="87" spans="1:25" s="63" customFormat="1" ht="12.75">
      <c r="A87" s="61">
        <f t="shared" si="1"/>
        <v>77</v>
      </c>
      <c r="B87" s="62">
        <f>'MÃ LỚP HP'!B103</f>
        <v>19057114</v>
      </c>
      <c r="C87" s="62" t="str">
        <f>'MÃ LỚP HP'!C103</f>
        <v>Nguyễn Trần Thọ</v>
      </c>
      <c r="D87" s="62" t="str">
        <f>'MÃ LỚP HP'!D103</f>
        <v>24/05/1974</v>
      </c>
      <c r="E87" s="62" t="str">
        <f>'MÃ LỚP HP'!E103</f>
        <v>QH-2019-E.CH KTQT 1</v>
      </c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4"/>
      <c r="W87" s="64"/>
      <c r="X87" s="64"/>
      <c r="Y87" s="64"/>
    </row>
    <row r="88" spans="1:25" s="63" customFormat="1" ht="12.75">
      <c r="A88" s="61">
        <f t="shared" si="1"/>
        <v>78</v>
      </c>
      <c r="B88" s="62">
        <f>'MÃ LỚP HP'!B104</f>
        <v>19057115</v>
      </c>
      <c r="C88" s="62" t="str">
        <f>'MÃ LỚP HP'!C104</f>
        <v>Nguyễn Thị Trang</v>
      </c>
      <c r="D88" s="62" t="str">
        <f>'MÃ LỚP HP'!D104</f>
        <v>19/12/1993</v>
      </c>
      <c r="E88" s="62" t="str">
        <f>'MÃ LỚP HP'!E104</f>
        <v>QH-2019-E.CH KTQT 1</v>
      </c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4"/>
      <c r="W88" s="64"/>
      <c r="X88" s="64"/>
      <c r="Y88" s="64"/>
    </row>
    <row r="89" spans="1:25" s="63" customFormat="1" ht="12.75">
      <c r="A89" s="61">
        <f t="shared" si="1"/>
        <v>79</v>
      </c>
      <c r="B89" s="62">
        <f>'MÃ LỚP HP'!B105</f>
        <v>17058243</v>
      </c>
      <c r="C89" s="62" t="str">
        <f>'MÃ LỚP HP'!C105</f>
        <v>Lê Trường Giang</v>
      </c>
      <c r="D89" s="62" t="str">
        <f>'MÃ LỚP HP'!D105</f>
        <v>02/11/1984</v>
      </c>
      <c r="E89" s="62" t="str">
        <f>'MÃ LỚP HP'!E105</f>
        <v>QH-2017-E.CH QTKD 2</v>
      </c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4"/>
      <c r="W89" s="64"/>
      <c r="X89" s="64"/>
      <c r="Y89" s="64"/>
    </row>
    <row r="90" spans="1:25" s="63" customFormat="1" ht="12.75">
      <c r="A90" s="61">
        <f t="shared" si="1"/>
        <v>80</v>
      </c>
      <c r="B90" s="62">
        <f>'MÃ LỚP HP'!B106</f>
        <v>17058252</v>
      </c>
      <c r="C90" s="62" t="str">
        <f>'MÃ LỚP HP'!C106</f>
        <v>Đặng Hữu Hưng</v>
      </c>
      <c r="D90" s="62" t="str">
        <f>'MÃ LỚP HP'!D106</f>
        <v>18/11/1988</v>
      </c>
      <c r="E90" s="62" t="str">
        <f>'MÃ LỚP HP'!E106</f>
        <v>QH-2017-E.CH QTKD 2</v>
      </c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4"/>
      <c r="W90" s="64"/>
      <c r="X90" s="64"/>
      <c r="Y90" s="64"/>
    </row>
    <row r="91" spans="1:25" s="63" customFormat="1" ht="12.75">
      <c r="A91" s="61">
        <f t="shared" si="1"/>
        <v>81</v>
      </c>
      <c r="B91" s="62">
        <f>'MÃ LỚP HP'!B107</f>
        <v>17058256</v>
      </c>
      <c r="C91" s="62" t="str">
        <f>'MÃ LỚP HP'!C107</f>
        <v>Đặng Văn Kỳ</v>
      </c>
      <c r="D91" s="74" t="str">
        <f>'MÃ LỚP HP'!D107</f>
        <v>28/04/1990</v>
      </c>
      <c r="E91" s="62" t="str">
        <f>'MÃ LỚP HP'!E107</f>
        <v>QH-2017-E.CH QTKD 2</v>
      </c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4"/>
      <c r="W91" s="64"/>
      <c r="X91" s="64"/>
      <c r="Y91" s="64"/>
    </row>
    <row r="92" spans="1:25" s="63" customFormat="1" ht="12.75">
      <c r="A92" s="69"/>
      <c r="B92" s="64"/>
      <c r="C92" s="64"/>
      <c r="D92" s="94"/>
      <c r="E92" s="64"/>
      <c r="F92" s="64"/>
      <c r="G92" s="64"/>
      <c r="H92" s="64"/>
      <c r="I92" s="64"/>
      <c r="J92" s="64"/>
      <c r="K92" s="64"/>
      <c r="L92" s="64"/>
      <c r="M92" s="95"/>
      <c r="N92" s="95"/>
      <c r="O92" s="95"/>
      <c r="P92" s="95"/>
      <c r="Q92" s="95"/>
      <c r="R92" s="95"/>
      <c r="S92" s="95"/>
      <c r="T92" s="95"/>
      <c r="U92" s="95"/>
      <c r="V92" s="64"/>
      <c r="W92" s="64"/>
      <c r="X92" s="64"/>
      <c r="Y92" s="64"/>
    </row>
    <row r="93" spans="1:25" s="68" customFormat="1" ht="15.75">
      <c r="A93" s="65"/>
      <c r="B93" s="50" t="str">
        <f>"Danh sách ấn định gồm "&amp;COUNT(A11:A91)&amp;" sinh viên./."</f>
        <v>Danh sách ấn định gồm 81 sinh viên./.</v>
      </c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85" t="s">
        <v>36</v>
      </c>
      <c r="N93" s="85"/>
      <c r="O93" s="85"/>
      <c r="P93" s="85"/>
      <c r="Q93" s="85"/>
      <c r="R93" s="85"/>
      <c r="S93" s="85"/>
      <c r="T93" s="85"/>
      <c r="U93" s="85"/>
      <c r="V93" s="67"/>
      <c r="W93" s="67"/>
      <c r="X93" s="67"/>
      <c r="Y93" s="67"/>
    </row>
    <row r="94" spans="1:25" s="63" customFormat="1" ht="15.75">
      <c r="A94" s="69"/>
      <c r="B94" s="64"/>
      <c r="C94" s="70"/>
      <c r="D94" s="64"/>
      <c r="E94" s="64"/>
      <c r="F94" s="64"/>
      <c r="G94" s="64"/>
      <c r="H94" s="64"/>
      <c r="I94" s="64"/>
      <c r="J94" s="64"/>
      <c r="K94" s="64"/>
      <c r="L94" s="64"/>
      <c r="M94" s="86" t="s">
        <v>37</v>
      </c>
      <c r="N94" s="86"/>
      <c r="O94" s="86"/>
      <c r="P94" s="86"/>
      <c r="Q94" s="86"/>
      <c r="R94" s="86"/>
      <c r="S94" s="86"/>
      <c r="T94" s="86"/>
      <c r="U94" s="86"/>
      <c r="V94" s="64"/>
      <c r="W94" s="64"/>
      <c r="X94" s="64"/>
      <c r="Y94" s="64"/>
    </row>
    <row r="95" spans="1:25" s="63" customFormat="1" ht="12.75">
      <c r="A95" s="69"/>
      <c r="B95" s="64"/>
      <c r="C95" s="70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71" t="s">
        <v>38</v>
      </c>
      <c r="R95" s="64"/>
      <c r="S95" s="64"/>
      <c r="T95" s="64"/>
      <c r="U95" s="64"/>
      <c r="V95" s="64"/>
      <c r="W95" s="64"/>
      <c r="X95" s="64"/>
      <c r="Y95" s="64"/>
    </row>
  </sheetData>
  <sheetProtection/>
  <mergeCells count="11">
    <mergeCell ref="F9:T9"/>
    <mergeCell ref="U9:U10"/>
    <mergeCell ref="M93:U93"/>
    <mergeCell ref="M94:U94"/>
    <mergeCell ref="A4:U4"/>
    <mergeCell ref="A5:U5"/>
    <mergeCell ref="A9:A10"/>
    <mergeCell ref="B9:B10"/>
    <mergeCell ref="C9:C10"/>
    <mergeCell ref="D9:D10"/>
    <mergeCell ref="E9:E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2018-09-11T09:01:52Z</cp:lastPrinted>
  <dcterms:created xsi:type="dcterms:W3CDTF">2010-10-04T07:20:01Z</dcterms:created>
  <dcterms:modified xsi:type="dcterms:W3CDTF">2019-07-05T08:42:04Z</dcterms:modified>
  <cp:category/>
  <cp:version/>
  <cp:contentType/>
  <cp:contentStatus/>
</cp:coreProperties>
</file>